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780" windowHeight="9000" activeTab="0"/>
  </bookViews>
  <sheets>
    <sheet name="ギア比計算表" sheetId="1" r:id="rId1"/>
    <sheet name="取扱説明書" sheetId="2" r:id="rId2"/>
  </sheets>
  <definedNames/>
  <calcPr fullCalcOnLoad="1"/>
</workbook>
</file>

<file path=xl/sharedStrings.xml><?xml version="1.0" encoding="utf-8"?>
<sst xmlns="http://schemas.openxmlformats.org/spreadsheetml/2006/main" count="75" uniqueCount="35">
  <si>
    <t>ピニオン</t>
  </si>
  <si>
    <t>スパー</t>
  </si>
  <si>
    <t>TA-04S</t>
  </si>
  <si>
    <t>ファイナル比 ：</t>
  </si>
  <si>
    <t>・マシン名を記入します。</t>
  </si>
  <si>
    <t>・マシンの２次減速比を記入します。</t>
  </si>
  <si>
    <t>ギア比計算表　説明書</t>
  </si>
  <si>
    <t>・最低限の入力から、ギア比の一覧表を作成します。</t>
  </si>
  <si>
    <t>・ギア比計算の式は次の通りです。</t>
  </si>
  <si>
    <t>ギア比　＝　（スパー歯数　÷　ピニオン歯数）　×　２次減速比</t>
  </si>
  <si>
    <t>ギア比</t>
  </si>
  <si>
    <t>軸間</t>
  </si>
  <si>
    <t>ギア比</t>
  </si>
  <si>
    <r>
      <t>・使用する</t>
    </r>
    <r>
      <rPr>
        <b/>
        <sz val="9"/>
        <rFont val="ＭＳ Ｐゴシック"/>
        <family val="3"/>
      </rPr>
      <t>最大の</t>
    </r>
    <r>
      <rPr>
        <sz val="9"/>
        <rFont val="ＭＳ Ｐゴシック"/>
        <family val="3"/>
      </rPr>
      <t>ピニオンギアの歯数を記入します。</t>
    </r>
  </si>
  <si>
    <r>
      <t>・使用する</t>
    </r>
    <r>
      <rPr>
        <b/>
        <sz val="9"/>
        <rFont val="ＭＳ Ｐゴシック"/>
        <family val="3"/>
      </rPr>
      <t>最小の</t>
    </r>
    <r>
      <rPr>
        <sz val="9"/>
        <rFont val="ＭＳ Ｐゴシック"/>
        <family val="3"/>
      </rPr>
      <t>スパーギアの歯数を入力します。</t>
    </r>
  </si>
  <si>
    <t>最短距離と最長距離を記入します。</t>
  </si>
  <si>
    <t>･モジュールピッチとギアの歯数より、軸間距離を自動計算します。</t>
  </si>
  <si>
    <t>・シャーシの軸間距離を設定することで、使用不可の部分に対してマスクをかけることが出来ます。</t>
  </si>
  <si>
    <t>・軸間距離の計算の式は次の通りです。</t>
  </si>
  <si>
    <t>軸間距離　＝（（モジュールピッチ ×　ピニオン歯数) + （モジュールピッチ ×　スパー歯数)）　÷　２</t>
  </si>
  <si>
    <t>また、軸間距離の項目に0を設定することで、マスクなしで表示します。</t>
  </si>
  <si>
    <t>ギアピッチ ：</t>
  </si>
  <si>
    <t>最長軸間(mm) ：</t>
  </si>
  <si>
    <t>最短軸間 (mm)：</t>
  </si>
  <si>
    <t>・使用するギアのモジュール値を選択します。</t>
  </si>
  <si>
    <t>・計算するマシンでの、モーター軸と駆動軸の</t>
  </si>
  <si>
    <t>軸間</t>
  </si>
  <si>
    <t>軸間</t>
  </si>
  <si>
    <t>軸間</t>
  </si>
  <si>
    <t>軸間</t>
  </si>
  <si>
    <t>軸間</t>
  </si>
  <si>
    <t>軸間</t>
  </si>
  <si>
    <t>軸間</t>
  </si>
  <si>
    <t>・使用できないサイズであれば、赤地で表示されます。</t>
  </si>
  <si>
    <t>・使用できるサイズであれば、白地で表示されます。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</si>
</sst>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0_);[Red]\(0.000\)"/>
    <numFmt numFmtId="182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6"/>
      <name val="ＭＳ Ｐゴシック"/>
      <family val="3"/>
    </font>
    <font>
      <u val="single"/>
      <sz val="8"/>
      <name val="ＭＳ Ｐゴシック"/>
      <family val="3"/>
    </font>
    <font>
      <u val="single"/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5" fillId="0" borderId="2" xfId="0" applyFont="1" applyFill="1" applyBorder="1" applyAlignment="1" applyProtection="1">
      <alignment vertical="center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Border="1" applyAlignment="1" applyProtection="1">
      <alignment horizontal="center" vertical="center"/>
      <protection/>
    </xf>
    <xf numFmtId="181" fontId="5" fillId="0" borderId="5" xfId="0" applyNumberFormat="1" applyFont="1" applyFill="1" applyBorder="1" applyAlignment="1" applyProtection="1">
      <alignment horizontal="right" vertical="center"/>
      <protection/>
    </xf>
    <xf numFmtId="181" fontId="5" fillId="0" borderId="6" xfId="0" applyNumberFormat="1" applyFont="1" applyFill="1" applyBorder="1" applyAlignment="1" applyProtection="1">
      <alignment horizontal="right" vertical="center"/>
      <protection/>
    </xf>
    <xf numFmtId="181" fontId="5" fillId="0" borderId="7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4" fillId="3" borderId="8" xfId="0" applyNumberFormat="1" applyFont="1" applyFill="1" applyBorder="1" applyAlignment="1" applyProtection="1">
      <alignment horizontal="right" vertical="center"/>
      <protection/>
    </xf>
    <xf numFmtId="182" fontId="4" fillId="3" borderId="9" xfId="0" applyNumberFormat="1" applyFont="1" applyFill="1" applyBorder="1" applyAlignment="1" applyProtection="1">
      <alignment horizontal="right" vertical="center"/>
      <protection/>
    </xf>
    <xf numFmtId="182" fontId="4" fillId="4" borderId="8" xfId="0" applyNumberFormat="1" applyFont="1" applyFill="1" applyBorder="1" applyAlignment="1" applyProtection="1">
      <alignment horizontal="right" vertical="center"/>
      <protection/>
    </xf>
    <xf numFmtId="182" fontId="4" fillId="4" borderId="9" xfId="0" applyNumberFormat="1" applyFont="1" applyFill="1" applyBorder="1" applyAlignment="1" applyProtection="1">
      <alignment horizontal="right" vertical="center"/>
      <protection/>
    </xf>
    <xf numFmtId="181" fontId="5" fillId="5" borderId="10" xfId="0" applyNumberFormat="1" applyFont="1" applyFill="1" applyBorder="1" applyAlignment="1" applyProtection="1">
      <alignment horizontal="right" vertical="center"/>
      <protection/>
    </xf>
    <xf numFmtId="181" fontId="5" fillId="5" borderId="7" xfId="0" applyNumberFormat="1" applyFont="1" applyFill="1" applyBorder="1" applyAlignment="1" applyProtection="1">
      <alignment horizontal="right" vertical="center"/>
      <protection/>
    </xf>
    <xf numFmtId="181" fontId="5" fillId="5" borderId="6" xfId="0" applyNumberFormat="1" applyFont="1" applyFill="1" applyBorder="1" applyAlignment="1" applyProtection="1">
      <alignment horizontal="right" vertical="center"/>
      <protection/>
    </xf>
    <xf numFmtId="182" fontId="4" fillId="6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9525</xdr:rowOff>
    </xdr:from>
    <xdr:to>
      <xdr:col>11</xdr:col>
      <xdr:colOff>171450</xdr:colOff>
      <xdr:row>3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04775"/>
          <a:ext cx="990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21</xdr:row>
      <xdr:rowOff>85725</xdr:rowOff>
    </xdr:from>
    <xdr:to>
      <xdr:col>9</xdr:col>
      <xdr:colOff>219075</xdr:colOff>
      <xdr:row>30</xdr:row>
      <xdr:rowOff>95250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67125"/>
          <a:ext cx="68103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24</xdr:row>
      <xdr:rowOff>95250</xdr:rowOff>
    </xdr:from>
    <xdr:to>
      <xdr:col>1</xdr:col>
      <xdr:colOff>638175</xdr:colOff>
      <xdr:row>27</xdr:row>
      <xdr:rowOff>9525</xdr:rowOff>
    </xdr:to>
    <xdr:sp>
      <xdr:nvSpPr>
        <xdr:cNvPr id="2" name="Oval 2"/>
        <xdr:cNvSpPr>
          <a:spLocks/>
        </xdr:cNvSpPr>
      </xdr:nvSpPr>
      <xdr:spPr>
        <a:xfrm>
          <a:off x="352425" y="4191000"/>
          <a:ext cx="971550" cy="4286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0</xdr:rowOff>
    </xdr:from>
    <xdr:to>
      <xdr:col>1</xdr:col>
      <xdr:colOff>104775</xdr:colOff>
      <xdr:row>24</xdr:row>
      <xdr:rowOff>66675</xdr:rowOff>
    </xdr:to>
    <xdr:sp>
      <xdr:nvSpPr>
        <xdr:cNvPr id="3" name="Line 3"/>
        <xdr:cNvSpPr>
          <a:spLocks/>
        </xdr:cNvSpPr>
      </xdr:nvSpPr>
      <xdr:spPr>
        <a:xfrm>
          <a:off x="752475" y="3409950"/>
          <a:ext cx="38100" cy="752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25</xdr:row>
      <xdr:rowOff>0</xdr:rowOff>
    </xdr:from>
    <xdr:to>
      <xdr:col>3</xdr:col>
      <xdr:colOff>180975</xdr:colOff>
      <xdr:row>26</xdr:row>
      <xdr:rowOff>133350</xdr:rowOff>
    </xdr:to>
    <xdr:sp>
      <xdr:nvSpPr>
        <xdr:cNvPr id="4" name="Oval 4"/>
        <xdr:cNvSpPr>
          <a:spLocks/>
        </xdr:cNvSpPr>
      </xdr:nvSpPr>
      <xdr:spPr>
        <a:xfrm>
          <a:off x="1952625" y="4267200"/>
          <a:ext cx="438150" cy="3048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18</xdr:row>
      <xdr:rowOff>47625</xdr:rowOff>
    </xdr:from>
    <xdr:to>
      <xdr:col>3</xdr:col>
      <xdr:colOff>333375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2162175" y="3171825"/>
          <a:ext cx="381000" cy="1104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27</xdr:row>
      <xdr:rowOff>47625</xdr:rowOff>
    </xdr:from>
    <xdr:to>
      <xdr:col>2</xdr:col>
      <xdr:colOff>342900</xdr:colOff>
      <xdr:row>28</xdr:row>
      <xdr:rowOff>85725</xdr:rowOff>
    </xdr:to>
    <xdr:sp>
      <xdr:nvSpPr>
        <xdr:cNvPr id="6" name="Oval 6"/>
        <xdr:cNvSpPr>
          <a:spLocks/>
        </xdr:cNvSpPr>
      </xdr:nvSpPr>
      <xdr:spPr>
        <a:xfrm>
          <a:off x="1381125" y="4657725"/>
          <a:ext cx="409575" cy="2095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28</xdr:row>
      <xdr:rowOff>104775</xdr:rowOff>
    </xdr:from>
    <xdr:to>
      <xdr:col>2</xdr:col>
      <xdr:colOff>342900</xdr:colOff>
      <xdr:row>33</xdr:row>
      <xdr:rowOff>19050</xdr:rowOff>
    </xdr:to>
    <xdr:sp>
      <xdr:nvSpPr>
        <xdr:cNvPr id="7" name="Line 7"/>
        <xdr:cNvSpPr>
          <a:spLocks/>
        </xdr:cNvSpPr>
      </xdr:nvSpPr>
      <xdr:spPr>
        <a:xfrm>
          <a:off x="1619250" y="4886325"/>
          <a:ext cx="171450" cy="771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28</xdr:row>
      <xdr:rowOff>19050</xdr:rowOff>
    </xdr:from>
    <xdr:to>
      <xdr:col>1</xdr:col>
      <xdr:colOff>504825</xdr:colOff>
      <xdr:row>30</xdr:row>
      <xdr:rowOff>9525</xdr:rowOff>
    </xdr:to>
    <xdr:sp>
      <xdr:nvSpPr>
        <xdr:cNvPr id="8" name="Oval 8"/>
        <xdr:cNvSpPr>
          <a:spLocks/>
        </xdr:cNvSpPr>
      </xdr:nvSpPr>
      <xdr:spPr>
        <a:xfrm>
          <a:off x="819150" y="4800600"/>
          <a:ext cx="371475" cy="3333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0</xdr:rowOff>
    </xdr:from>
    <xdr:to>
      <xdr:col>1</xdr:col>
      <xdr:colOff>219075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52475" y="5124450"/>
          <a:ext cx="152400" cy="800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24</xdr:row>
      <xdr:rowOff>142875</xdr:rowOff>
    </xdr:from>
    <xdr:to>
      <xdr:col>5</xdr:col>
      <xdr:colOff>342900</xdr:colOff>
      <xdr:row>26</xdr:row>
      <xdr:rowOff>161925</xdr:rowOff>
    </xdr:to>
    <xdr:sp>
      <xdr:nvSpPr>
        <xdr:cNvPr id="10" name="Oval 11"/>
        <xdr:cNvSpPr>
          <a:spLocks/>
        </xdr:cNvSpPr>
      </xdr:nvSpPr>
      <xdr:spPr>
        <a:xfrm>
          <a:off x="3314700" y="4238625"/>
          <a:ext cx="762000" cy="3619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24</xdr:row>
      <xdr:rowOff>142875</xdr:rowOff>
    </xdr:from>
    <xdr:to>
      <xdr:col>7</xdr:col>
      <xdr:colOff>76200</xdr:colOff>
      <xdr:row>26</xdr:row>
      <xdr:rowOff>161925</xdr:rowOff>
    </xdr:to>
    <xdr:sp>
      <xdr:nvSpPr>
        <xdr:cNvPr id="11" name="Oval 12"/>
        <xdr:cNvSpPr>
          <a:spLocks/>
        </xdr:cNvSpPr>
      </xdr:nvSpPr>
      <xdr:spPr>
        <a:xfrm>
          <a:off x="4895850" y="4238625"/>
          <a:ext cx="438150" cy="3619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24</xdr:row>
      <xdr:rowOff>161925</xdr:rowOff>
    </xdr:from>
    <xdr:to>
      <xdr:col>8</xdr:col>
      <xdr:colOff>647700</xdr:colOff>
      <xdr:row>27</xdr:row>
      <xdr:rowOff>9525</xdr:rowOff>
    </xdr:to>
    <xdr:sp>
      <xdr:nvSpPr>
        <xdr:cNvPr id="12" name="Oval 13"/>
        <xdr:cNvSpPr>
          <a:spLocks/>
        </xdr:cNvSpPr>
      </xdr:nvSpPr>
      <xdr:spPr>
        <a:xfrm>
          <a:off x="6229350" y="4257675"/>
          <a:ext cx="438150" cy="3619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20</xdr:row>
      <xdr:rowOff>0</xdr:rowOff>
    </xdr:from>
    <xdr:to>
      <xdr:col>4</xdr:col>
      <xdr:colOff>666750</xdr:colOff>
      <xdr:row>24</xdr:row>
      <xdr:rowOff>152400</xdr:rowOff>
    </xdr:to>
    <xdr:sp>
      <xdr:nvSpPr>
        <xdr:cNvPr id="13" name="Line 14"/>
        <xdr:cNvSpPr>
          <a:spLocks/>
        </xdr:cNvSpPr>
      </xdr:nvSpPr>
      <xdr:spPr>
        <a:xfrm flipH="1" flipV="1">
          <a:off x="3133725" y="3409950"/>
          <a:ext cx="504825" cy="838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647700</xdr:colOff>
      <xdr:row>19</xdr:row>
      <xdr:rowOff>0</xdr:rowOff>
    </xdr:from>
    <xdr:to>
      <xdr:col>7</xdr:col>
      <xdr:colOff>161925</xdr:colOff>
      <xdr:row>24</xdr:row>
      <xdr:rowOff>142875</xdr:rowOff>
    </xdr:to>
    <xdr:sp>
      <xdr:nvSpPr>
        <xdr:cNvPr id="14" name="Line 16"/>
        <xdr:cNvSpPr>
          <a:spLocks/>
        </xdr:cNvSpPr>
      </xdr:nvSpPr>
      <xdr:spPr>
        <a:xfrm flipV="1">
          <a:off x="5143500" y="3267075"/>
          <a:ext cx="276225" cy="971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19</xdr:row>
      <xdr:rowOff>9525</xdr:rowOff>
    </xdr:from>
    <xdr:to>
      <xdr:col>8</xdr:col>
      <xdr:colOff>390525</xdr:colOff>
      <xdr:row>24</xdr:row>
      <xdr:rowOff>152400</xdr:rowOff>
    </xdr:to>
    <xdr:sp>
      <xdr:nvSpPr>
        <xdr:cNvPr id="15" name="Line 17"/>
        <xdr:cNvSpPr>
          <a:spLocks/>
        </xdr:cNvSpPr>
      </xdr:nvSpPr>
      <xdr:spPr>
        <a:xfrm flipH="1" flipV="1">
          <a:off x="6134100" y="3276600"/>
          <a:ext cx="276225" cy="971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37</xdr:row>
      <xdr:rowOff>123825</xdr:rowOff>
    </xdr:from>
    <xdr:to>
      <xdr:col>3</xdr:col>
      <xdr:colOff>76200</xdr:colOff>
      <xdr:row>47</xdr:row>
      <xdr:rowOff>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334125"/>
          <a:ext cx="2085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42</xdr:row>
      <xdr:rowOff>19050</xdr:rowOff>
    </xdr:from>
    <xdr:to>
      <xdr:col>1</xdr:col>
      <xdr:colOff>685800</xdr:colOff>
      <xdr:row>44</xdr:row>
      <xdr:rowOff>133350</xdr:rowOff>
    </xdr:to>
    <xdr:sp>
      <xdr:nvSpPr>
        <xdr:cNvPr id="17" name="Oval 22"/>
        <xdr:cNvSpPr>
          <a:spLocks/>
        </xdr:cNvSpPr>
      </xdr:nvSpPr>
      <xdr:spPr>
        <a:xfrm>
          <a:off x="876300" y="6943725"/>
          <a:ext cx="495300" cy="4000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42</xdr:row>
      <xdr:rowOff>28575</xdr:rowOff>
    </xdr:from>
    <xdr:to>
      <xdr:col>2</xdr:col>
      <xdr:colOff>714375</xdr:colOff>
      <xdr:row>45</xdr:row>
      <xdr:rowOff>0</xdr:rowOff>
    </xdr:to>
    <xdr:sp>
      <xdr:nvSpPr>
        <xdr:cNvPr id="18" name="Oval 23"/>
        <xdr:cNvSpPr>
          <a:spLocks/>
        </xdr:cNvSpPr>
      </xdr:nvSpPr>
      <xdr:spPr>
        <a:xfrm>
          <a:off x="1666875" y="6953250"/>
          <a:ext cx="495300" cy="4000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44</xdr:row>
      <xdr:rowOff>133350</xdr:rowOff>
    </xdr:from>
    <xdr:to>
      <xdr:col>1</xdr:col>
      <xdr:colOff>400050</xdr:colOff>
      <xdr:row>48</xdr:row>
      <xdr:rowOff>0</xdr:rowOff>
    </xdr:to>
    <xdr:sp>
      <xdr:nvSpPr>
        <xdr:cNvPr id="19" name="Line 24"/>
        <xdr:cNvSpPr>
          <a:spLocks/>
        </xdr:cNvSpPr>
      </xdr:nvSpPr>
      <xdr:spPr>
        <a:xfrm flipV="1">
          <a:off x="1038225" y="7343775"/>
          <a:ext cx="47625" cy="438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43</xdr:row>
      <xdr:rowOff>95250</xdr:rowOff>
    </xdr:from>
    <xdr:to>
      <xdr:col>3</xdr:col>
      <xdr:colOff>733425</xdr:colOff>
      <xdr:row>44</xdr:row>
      <xdr:rowOff>76200</xdr:rowOff>
    </xdr:to>
    <xdr:sp>
      <xdr:nvSpPr>
        <xdr:cNvPr id="20" name="Line 25"/>
        <xdr:cNvSpPr>
          <a:spLocks/>
        </xdr:cNvSpPr>
      </xdr:nvSpPr>
      <xdr:spPr>
        <a:xfrm flipH="1" flipV="1">
          <a:off x="2162175" y="7162800"/>
          <a:ext cx="781050" cy="123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66"/>
  <sheetViews>
    <sheetView tabSelected="1" workbookViewId="0" topLeftCell="A1">
      <selection activeCell="B9" sqref="B9:B10"/>
    </sheetView>
  </sheetViews>
  <sheetFormatPr defaultColWidth="9.00390625" defaultRowHeight="13.5"/>
  <cols>
    <col min="1" max="1" width="6.75390625" style="1" customWidth="1"/>
    <col min="2" max="2" width="3.25390625" style="4" customWidth="1"/>
    <col min="3" max="3" width="4.75390625" style="4" customWidth="1"/>
    <col min="4" max="19" width="5.375" style="1" customWidth="1"/>
    <col min="20" max="24" width="5.125" style="1" bestFit="1" customWidth="1"/>
    <col min="25" max="27" width="5.875" style="1" bestFit="1" customWidth="1"/>
    <col min="28" max="16384" width="9.00390625" style="1" customWidth="1"/>
  </cols>
  <sheetData>
    <row r="1" spans="1:3" ht="7.5" customHeight="1">
      <c r="A1" s="52" t="s">
        <v>2</v>
      </c>
      <c r="B1" s="52"/>
      <c r="C1" s="52"/>
    </row>
    <row r="2" spans="1:19" s="9" customFormat="1" ht="7.5" customHeight="1">
      <c r="A2" s="52"/>
      <c r="B2" s="52"/>
      <c r="C2" s="52"/>
      <c r="D2" s="43" t="s">
        <v>3</v>
      </c>
      <c r="E2" s="43"/>
      <c r="F2" s="50">
        <v>2.133</v>
      </c>
      <c r="H2" s="43" t="s">
        <v>21</v>
      </c>
      <c r="I2" s="43"/>
      <c r="J2" s="51">
        <v>0.4</v>
      </c>
      <c r="K2" s="51"/>
      <c r="M2" s="43" t="s">
        <v>23</v>
      </c>
      <c r="N2" s="43"/>
      <c r="O2" s="50">
        <v>31.5</v>
      </c>
      <c r="Q2" s="43" t="s">
        <v>22</v>
      </c>
      <c r="R2" s="43"/>
      <c r="S2" s="50">
        <v>34.5</v>
      </c>
    </row>
    <row r="3" spans="1:19" s="9" customFormat="1" ht="7.5" customHeight="1">
      <c r="A3" s="52"/>
      <c r="B3" s="52"/>
      <c r="C3" s="52"/>
      <c r="D3" s="43"/>
      <c r="E3" s="43"/>
      <c r="F3" s="50"/>
      <c r="H3" s="43"/>
      <c r="I3" s="43"/>
      <c r="J3" s="51"/>
      <c r="K3" s="51"/>
      <c r="M3" s="43"/>
      <c r="N3" s="43"/>
      <c r="O3" s="50"/>
      <c r="Q3" s="43"/>
      <c r="R3" s="43"/>
      <c r="S3" s="50"/>
    </row>
    <row r="4" spans="1:6" ht="4.5" customHeight="1">
      <c r="A4" s="7"/>
      <c r="B4" s="7"/>
      <c r="C4" s="7"/>
      <c r="D4" s="8"/>
      <c r="E4" s="8"/>
      <c r="F4" s="9"/>
    </row>
    <row r="5" spans="1:19" ht="13.5" customHeight="1">
      <c r="A5" s="44"/>
      <c r="B5" s="45"/>
      <c r="C5" s="46"/>
      <c r="D5" s="39" t="s">
        <v>0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4.25" customHeight="1" thickBot="1">
      <c r="A6" s="47"/>
      <c r="B6" s="48"/>
      <c r="C6" s="49"/>
      <c r="D6" s="10">
        <v>50</v>
      </c>
      <c r="E6" s="18">
        <f aca="true" t="shared" si="0" ref="E6:S6">D6-1</f>
        <v>49</v>
      </c>
      <c r="F6" s="18">
        <f>E6-1</f>
        <v>48</v>
      </c>
      <c r="G6" s="18">
        <f t="shared" si="0"/>
        <v>47</v>
      </c>
      <c r="H6" s="18">
        <f t="shared" si="0"/>
        <v>46</v>
      </c>
      <c r="I6" s="18">
        <f t="shared" si="0"/>
        <v>45</v>
      </c>
      <c r="J6" s="18">
        <f t="shared" si="0"/>
        <v>44</v>
      </c>
      <c r="K6" s="18">
        <f t="shared" si="0"/>
        <v>43</v>
      </c>
      <c r="L6" s="18">
        <f t="shared" si="0"/>
        <v>42</v>
      </c>
      <c r="M6" s="18">
        <f t="shared" si="0"/>
        <v>41</v>
      </c>
      <c r="N6" s="18">
        <f t="shared" si="0"/>
        <v>40</v>
      </c>
      <c r="O6" s="18">
        <f t="shared" si="0"/>
        <v>39</v>
      </c>
      <c r="P6" s="18">
        <f t="shared" si="0"/>
        <v>38</v>
      </c>
      <c r="Q6" s="18">
        <f t="shared" si="0"/>
        <v>37</v>
      </c>
      <c r="R6" s="18">
        <f t="shared" si="0"/>
        <v>36</v>
      </c>
      <c r="S6" s="18">
        <f t="shared" si="0"/>
        <v>35</v>
      </c>
    </row>
    <row r="7" spans="1:21" s="15" customFormat="1" ht="18" customHeight="1" thickTop="1">
      <c r="A7" s="36" t="s">
        <v>1</v>
      </c>
      <c r="B7" s="41">
        <v>108</v>
      </c>
      <c r="C7" s="19" t="s">
        <v>10</v>
      </c>
      <c r="D7" s="21">
        <f>(B7/D6)*F2</f>
        <v>4.60728</v>
      </c>
      <c r="E7" s="30">
        <f>(B7/E6)*F2</f>
        <v>4.701306122448979</v>
      </c>
      <c r="F7" s="30">
        <f>(B7/F6)*F2</f>
        <v>4.79925</v>
      </c>
      <c r="G7" s="30">
        <f>(B7/G6)*F2</f>
        <v>4.90136170212766</v>
      </c>
      <c r="H7" s="30">
        <f>(B7/H6)*F2</f>
        <v>5.007913043478261</v>
      </c>
      <c r="I7" s="30">
        <f>(B7/I6)*F2</f>
        <v>5.1192</v>
      </c>
      <c r="J7" s="30">
        <f>(B7/J6)*F2</f>
        <v>5.235545454545455</v>
      </c>
      <c r="K7" s="30">
        <f>(B7/K6)*F2</f>
        <v>5.357302325581395</v>
      </c>
      <c r="L7" s="30">
        <f>(B7/L6)*F2</f>
        <v>5.484857142857143</v>
      </c>
      <c r="M7" s="30">
        <f>(B7/M6)*F2</f>
        <v>5.6186341463414635</v>
      </c>
      <c r="N7" s="30">
        <f>(B7/N6)*F2</f>
        <v>5.7591</v>
      </c>
      <c r="O7" s="30">
        <f>(B7/O6)*F2</f>
        <v>5.906769230769231</v>
      </c>
      <c r="P7" s="30">
        <f>(B7/P6)*F2</f>
        <v>6.0622105263157895</v>
      </c>
      <c r="Q7" s="30">
        <f>(B7/Q6)*F2</f>
        <v>6.226054054054054</v>
      </c>
      <c r="R7" s="30">
        <f>(B7/R6)*F2</f>
        <v>6.399</v>
      </c>
      <c r="S7" s="30">
        <f>(B7/S6)*F2</f>
        <v>6.581828571428572</v>
      </c>
      <c r="T7" s="14"/>
      <c r="U7" s="14"/>
    </row>
    <row r="8" spans="1:19" s="24" customFormat="1" ht="12" customHeight="1">
      <c r="A8" s="37"/>
      <c r="B8" s="42"/>
      <c r="C8" s="33" t="s">
        <v>11</v>
      </c>
      <c r="D8" s="28">
        <f>((D6*J2)+(B7*J2))/2</f>
        <v>31.6</v>
      </c>
      <c r="E8" s="26">
        <f>((E6*J2)+(B7*J2))/2</f>
        <v>31.400000000000002</v>
      </c>
      <c r="F8" s="26">
        <f>((F6*J2)+(B7*J2))/2</f>
        <v>31.200000000000003</v>
      </c>
      <c r="G8" s="26">
        <f>((G6*J2)+(B7*J2))/2</f>
        <v>31</v>
      </c>
      <c r="H8" s="26">
        <f>((H6*J2)+(B7*J2))/2</f>
        <v>30.800000000000004</v>
      </c>
      <c r="I8" s="26">
        <f>((I6*J2)+(B7*J2))/2</f>
        <v>30.6</v>
      </c>
      <c r="J8" s="26">
        <f>((J6*J2)+(B7*J2))/2</f>
        <v>30.400000000000002</v>
      </c>
      <c r="K8" s="26">
        <f>((K6*J2)+(B7*J2))/2</f>
        <v>30.200000000000003</v>
      </c>
      <c r="L8" s="26">
        <f>((L6*J2)+(B7*J2))/2</f>
        <v>30</v>
      </c>
      <c r="M8" s="26">
        <f>((M6*J2)+(B7*J2))/2</f>
        <v>29.800000000000004</v>
      </c>
      <c r="N8" s="26">
        <f>((N6*J2)+(B7*J2))/2</f>
        <v>29.6</v>
      </c>
      <c r="O8" s="26">
        <f>((O6*J2)+(B7*J2))/2</f>
        <v>29.400000000000002</v>
      </c>
      <c r="P8" s="26">
        <f>((P6*J2)+(B7*J2))/2</f>
        <v>29.200000000000003</v>
      </c>
      <c r="Q8" s="26">
        <f>((Q6*J2)+(B7*J2))/2</f>
        <v>29</v>
      </c>
      <c r="R8" s="26">
        <f>((R6*J2)+(B7*J2))/2</f>
        <v>28.8</v>
      </c>
      <c r="S8" s="26">
        <f>((S6*J2)+(B7*J2))/2</f>
        <v>28.6</v>
      </c>
    </row>
    <row r="9" spans="1:21" s="16" customFormat="1" ht="18" customHeight="1">
      <c r="A9" s="37"/>
      <c r="B9" s="34">
        <f>B7+1</f>
        <v>109</v>
      </c>
      <c r="C9" s="20" t="s">
        <v>12</v>
      </c>
      <c r="D9" s="22">
        <f>(B9/D6)*F2</f>
        <v>4.64994</v>
      </c>
      <c r="E9" s="23">
        <f>(B9/E6)*F2</f>
        <v>4.744836734693878</v>
      </c>
      <c r="F9" s="31">
        <f>(B9/F6)*F2</f>
        <v>4.843687500000001</v>
      </c>
      <c r="G9" s="31">
        <f>(B9/G6)*F2</f>
        <v>4.946744680851063</v>
      </c>
      <c r="H9" s="31">
        <f>(B9/H6)*F2</f>
        <v>5.054282608695652</v>
      </c>
      <c r="I9" s="31">
        <f>(B9/I6)*F2</f>
        <v>5.1666</v>
      </c>
      <c r="J9" s="31">
        <f>(B9/J6)*F2</f>
        <v>5.284022727272727</v>
      </c>
      <c r="K9" s="31">
        <f>(B9/K6)*F2</f>
        <v>5.406906976744186</v>
      </c>
      <c r="L9" s="31">
        <f>(B9/L6)*F2</f>
        <v>5.535642857142857</v>
      </c>
      <c r="M9" s="31">
        <f>(B9/M6)*F2</f>
        <v>5.670658536585366</v>
      </c>
      <c r="N9" s="31">
        <f>(B9/N6)*F2</f>
        <v>5.812425</v>
      </c>
      <c r="O9" s="31">
        <f>(B9/O6)*F2</f>
        <v>5.961461538461538</v>
      </c>
      <c r="P9" s="31">
        <f>(B9/P6)*F2</f>
        <v>6.1183421052631575</v>
      </c>
      <c r="Q9" s="31">
        <f>(B9/Q6)*F2</f>
        <v>6.283702702702703</v>
      </c>
      <c r="R9" s="31">
        <f>(B9/R6)*F2</f>
        <v>6.45825</v>
      </c>
      <c r="S9" s="31">
        <f>(B9/S6)*F2</f>
        <v>6.642771428571429</v>
      </c>
      <c r="T9" s="14"/>
      <c r="U9" s="14"/>
    </row>
    <row r="10" spans="1:19" s="24" customFormat="1" ht="12" customHeight="1">
      <c r="A10" s="37"/>
      <c r="B10" s="35"/>
      <c r="C10" s="33" t="s">
        <v>28</v>
      </c>
      <c r="D10" s="28">
        <f>((D6*J2)+(B9*J2))/2</f>
        <v>31.8</v>
      </c>
      <c r="E10" s="28">
        <f>((E6*J2)+(B9*J2))/2</f>
        <v>31.6</v>
      </c>
      <c r="F10" s="26">
        <f>((F6*J2)+(B9*J2))/2</f>
        <v>31.400000000000002</v>
      </c>
      <c r="G10" s="26">
        <f>((G6*J2)+(B9*J2))/2</f>
        <v>31.200000000000003</v>
      </c>
      <c r="H10" s="26">
        <f>((H6*J2)+(B9*J2))/2</f>
        <v>31</v>
      </c>
      <c r="I10" s="26">
        <f>((I6*J2)+(B9*J2))/2</f>
        <v>30.8</v>
      </c>
      <c r="J10" s="26">
        <f>((J6*J2)+(B9*J2))/2</f>
        <v>30.6</v>
      </c>
      <c r="K10" s="26">
        <f>((K6*J2)+(B9*J2))/2</f>
        <v>30.4</v>
      </c>
      <c r="L10" s="26">
        <f>((L6*J2)+(B9*J2))/2</f>
        <v>30.200000000000003</v>
      </c>
      <c r="M10" s="26">
        <f>((M6*J2)+(B9*J2))/2</f>
        <v>30</v>
      </c>
      <c r="N10" s="26">
        <f>((N6*J2)+(B9*J2))/2</f>
        <v>29.8</v>
      </c>
      <c r="O10" s="26">
        <f>((O6*J2)+(B9*J2))/2</f>
        <v>29.6</v>
      </c>
      <c r="P10" s="26">
        <f>((P6*J2)+(B9*J2))/2</f>
        <v>29.400000000000002</v>
      </c>
      <c r="Q10" s="26">
        <f>((Q6*J2)+(B9*J2))/2</f>
        <v>29.200000000000003</v>
      </c>
      <c r="R10" s="26">
        <f>((R6*J2)+(B9*J2))/2</f>
        <v>29</v>
      </c>
      <c r="S10" s="26">
        <f>((S6*J2)+(B9*J2))/2</f>
        <v>28.8</v>
      </c>
    </row>
    <row r="11" spans="1:21" s="15" customFormat="1" ht="18" customHeight="1">
      <c r="A11" s="37"/>
      <c r="B11" s="34">
        <f>B9+1</f>
        <v>110</v>
      </c>
      <c r="C11" s="20" t="s">
        <v>12</v>
      </c>
      <c r="D11" s="22">
        <f>(B11/D6)*F2</f>
        <v>4.6926000000000005</v>
      </c>
      <c r="E11" s="23">
        <f>(B11/E6)*F2</f>
        <v>4.7883673469387755</v>
      </c>
      <c r="F11" s="23">
        <f>(B11/F6)*F2</f>
        <v>4.888125</v>
      </c>
      <c r="G11" s="31">
        <f>(B11/G6)*F2</f>
        <v>4.992127659574468</v>
      </c>
      <c r="H11" s="31">
        <f>(B11/H6)*F2</f>
        <v>5.100652173913043</v>
      </c>
      <c r="I11" s="31">
        <f>(B11/I6)*F2</f>
        <v>5.214</v>
      </c>
      <c r="J11" s="31">
        <f>(B11/J6)*F2</f>
        <v>5.3325</v>
      </c>
      <c r="K11" s="31">
        <f>(B11/K6)*F2</f>
        <v>5.456511627906977</v>
      </c>
      <c r="L11" s="31">
        <f>(B11/L6)*F2</f>
        <v>5.586428571428572</v>
      </c>
      <c r="M11" s="31">
        <f>(B11/M6)*F2</f>
        <v>5.722682926829268</v>
      </c>
      <c r="N11" s="31">
        <f>(B11/N6)*F2</f>
        <v>5.86575</v>
      </c>
      <c r="O11" s="31">
        <f>(B11/O6)*F2</f>
        <v>6.016153846153847</v>
      </c>
      <c r="P11" s="31">
        <f>(B11/P6)*F2</f>
        <v>6.174473684210526</v>
      </c>
      <c r="Q11" s="31">
        <f>(B11/Q6)*F2</f>
        <v>6.341351351351351</v>
      </c>
      <c r="R11" s="31">
        <f>(B11/R6)*F2</f>
        <v>6.517499999999999</v>
      </c>
      <c r="S11" s="31">
        <f>(B11/S6)*F2</f>
        <v>6.703714285714286</v>
      </c>
      <c r="T11" s="14"/>
      <c r="U11" s="14"/>
    </row>
    <row r="12" spans="1:19" s="24" customFormat="1" ht="12" customHeight="1">
      <c r="A12" s="37"/>
      <c r="B12" s="35"/>
      <c r="C12" s="33" t="s">
        <v>27</v>
      </c>
      <c r="D12" s="28">
        <f>((D6*J2)+(B11*J2))/2</f>
        <v>32</v>
      </c>
      <c r="E12" s="29">
        <f>((E6*J2)+(B11*J2))/2</f>
        <v>31.8</v>
      </c>
      <c r="F12" s="29">
        <f>((F6*J2)+(B11*J2))/2</f>
        <v>31.6</v>
      </c>
      <c r="G12" s="27">
        <f>((G6*J2)+(B11*J2))/2</f>
        <v>31.4</v>
      </c>
      <c r="H12" s="27">
        <f>((H6*J2)+(B11*J2))/2</f>
        <v>31.200000000000003</v>
      </c>
      <c r="I12" s="27">
        <f>((I6*J2)+(B11*J2))/2</f>
        <v>31</v>
      </c>
      <c r="J12" s="27">
        <f>((J6*J2)+(B11*J2))/2</f>
        <v>30.8</v>
      </c>
      <c r="K12" s="27">
        <f>((K6*J2)+(B11*J2))/2</f>
        <v>30.6</v>
      </c>
      <c r="L12" s="27">
        <f>((L6*J2)+(B11*J2))/2</f>
        <v>30.4</v>
      </c>
      <c r="M12" s="27">
        <f>((M6*J2)+(B11*J2))/2</f>
        <v>30.200000000000003</v>
      </c>
      <c r="N12" s="27">
        <f>((N6*J2)+(B11*J2))/2</f>
        <v>30</v>
      </c>
      <c r="O12" s="27">
        <f>((O6*J2)+(B11*J2))/2</f>
        <v>29.8</v>
      </c>
      <c r="P12" s="27">
        <f>((P6*J2)+(B11*J2))/2</f>
        <v>29.6</v>
      </c>
      <c r="Q12" s="27">
        <f>((Q6*J2)+(B11*J2))/2</f>
        <v>29.4</v>
      </c>
      <c r="R12" s="27">
        <f>((R6*J2)+(B11*J2))/2</f>
        <v>29.2</v>
      </c>
      <c r="S12" s="27">
        <f>((S6*J2)+(B11*J2))/2</f>
        <v>29</v>
      </c>
    </row>
    <row r="13" spans="1:21" s="15" customFormat="1" ht="18" customHeight="1">
      <c r="A13" s="37"/>
      <c r="B13" s="34">
        <f>B11+1</f>
        <v>111</v>
      </c>
      <c r="C13" s="20" t="s">
        <v>12</v>
      </c>
      <c r="D13" s="22">
        <f>(B13/D6)*F2</f>
        <v>4.73526</v>
      </c>
      <c r="E13" s="23">
        <f>(B13/E6)*F2</f>
        <v>4.8318979591836735</v>
      </c>
      <c r="F13" s="23">
        <f>(B13/F6)*F2</f>
        <v>4.9325625</v>
      </c>
      <c r="G13" s="23">
        <f>(B13/G6)*F2</f>
        <v>5.0375106382978725</v>
      </c>
      <c r="H13" s="31">
        <f>(B13/H6)*F2</f>
        <v>5.147021739130435</v>
      </c>
      <c r="I13" s="31">
        <f>(B13/I6)*F2</f>
        <v>5.2614</v>
      </c>
      <c r="J13" s="31">
        <f>(B13/J6)*F2</f>
        <v>5.380977272727273</v>
      </c>
      <c r="K13" s="31">
        <f>(B13/K6)*F2</f>
        <v>5.506116279069768</v>
      </c>
      <c r="L13" s="31">
        <f>(B13/L6)*F2</f>
        <v>5.637214285714285</v>
      </c>
      <c r="M13" s="31">
        <f>(B13/M6)*F2</f>
        <v>5.7747073170731715</v>
      </c>
      <c r="N13" s="31">
        <f>(B13/N6)*F2</f>
        <v>5.919074999999999</v>
      </c>
      <c r="O13" s="31">
        <f>(B13/O6)*F2</f>
        <v>6.070846153846154</v>
      </c>
      <c r="P13" s="31">
        <f>(B13/P6)*F2</f>
        <v>6.230605263157894</v>
      </c>
      <c r="Q13" s="31">
        <f>(B13/Q6)*F2</f>
        <v>6.399</v>
      </c>
      <c r="R13" s="31">
        <f>(B13/R6)*F2</f>
        <v>6.5767500000000005</v>
      </c>
      <c r="S13" s="31">
        <f>(B13/S6)*F2</f>
        <v>6.764657142857143</v>
      </c>
      <c r="T13" s="17"/>
      <c r="U13" s="17"/>
    </row>
    <row r="14" spans="1:21" s="24" customFormat="1" ht="12" customHeight="1">
      <c r="A14" s="37"/>
      <c r="B14" s="35"/>
      <c r="C14" s="33" t="s">
        <v>29</v>
      </c>
      <c r="D14" s="28">
        <f>((D6*J2)+(B13*J2))/2</f>
        <v>32.2</v>
      </c>
      <c r="E14" s="29">
        <f>((E6*J2)+(B13*J2))/2</f>
        <v>32</v>
      </c>
      <c r="F14" s="29">
        <f>((F6*J2)+(B13*J2))/2</f>
        <v>31.800000000000004</v>
      </c>
      <c r="G14" s="29">
        <f>((G6*J2)+(B13*J2))/2</f>
        <v>31.6</v>
      </c>
      <c r="H14" s="27">
        <f>((H6*J2)+(B13*J2))/2</f>
        <v>31.400000000000006</v>
      </c>
      <c r="I14" s="27">
        <f>((I6*J2)+(B13*J2))/2</f>
        <v>31.200000000000003</v>
      </c>
      <c r="J14" s="27">
        <f>((J6*J2)+(B13*J2))/2</f>
        <v>31.000000000000004</v>
      </c>
      <c r="K14" s="27">
        <f>((K6*J2)+(B13*J2))/2</f>
        <v>30.800000000000004</v>
      </c>
      <c r="L14" s="27">
        <f>((L6*J2)+(B13*J2))/2</f>
        <v>30.6</v>
      </c>
      <c r="M14" s="27">
        <f>((M6*J2)+(B13*J2))/2</f>
        <v>30.400000000000006</v>
      </c>
      <c r="N14" s="27">
        <f>((N6*J2)+(B13*J2))/2</f>
        <v>30.200000000000003</v>
      </c>
      <c r="O14" s="27">
        <f>((O6*J2)+(B13*J2))/2</f>
        <v>30.000000000000004</v>
      </c>
      <c r="P14" s="27">
        <f>((P6*J2)+(B13*J2))/2</f>
        <v>29.800000000000004</v>
      </c>
      <c r="Q14" s="27">
        <f>((Q6*J2)+(B13*J2))/2</f>
        <v>29.6</v>
      </c>
      <c r="R14" s="27">
        <f>((R6*J2)+(B13*J2))/2</f>
        <v>29.400000000000002</v>
      </c>
      <c r="S14" s="27">
        <f>((S6*J2)+(B13*J2))/2</f>
        <v>29.200000000000003</v>
      </c>
      <c r="T14" s="25"/>
      <c r="U14" s="25"/>
    </row>
    <row r="15" spans="1:21" s="16" customFormat="1" ht="18" customHeight="1">
      <c r="A15" s="37"/>
      <c r="B15" s="34">
        <f>B13+1</f>
        <v>112</v>
      </c>
      <c r="C15" s="20" t="s">
        <v>12</v>
      </c>
      <c r="D15" s="22">
        <f>(B15/D6)*F2</f>
        <v>4.777920000000001</v>
      </c>
      <c r="E15" s="23">
        <f>(B15/E6)*F2</f>
        <v>4.8754285714285714</v>
      </c>
      <c r="F15" s="23">
        <f>(B15/F6)*F2</f>
        <v>4.977</v>
      </c>
      <c r="G15" s="23">
        <f>(B15/G6)*F2</f>
        <v>5.082893617021276</v>
      </c>
      <c r="H15" s="23">
        <f>(B15/H6)*F2</f>
        <v>5.193391304347826</v>
      </c>
      <c r="I15" s="31">
        <f>(B15/I6)*F2</f>
        <v>5.3088</v>
      </c>
      <c r="J15" s="31">
        <f>(B15/J6)*F2</f>
        <v>5.429454545454545</v>
      </c>
      <c r="K15" s="31">
        <f>(B15/K6)*F2</f>
        <v>5.5557209302325585</v>
      </c>
      <c r="L15" s="31">
        <f>(B15/L6)*F2</f>
        <v>5.688</v>
      </c>
      <c r="M15" s="31">
        <f>(B15/M6)*F2</f>
        <v>5.826731707317074</v>
      </c>
      <c r="N15" s="31">
        <f>(B15/N6)*F2</f>
        <v>5.9723999999999995</v>
      </c>
      <c r="O15" s="31">
        <f>(B15/O6)*F2</f>
        <v>6.125538461538461</v>
      </c>
      <c r="P15" s="31">
        <f>(B15/P6)*F2</f>
        <v>6.286736842105263</v>
      </c>
      <c r="Q15" s="31">
        <f>(B15/Q6)*F2</f>
        <v>6.456648648648649</v>
      </c>
      <c r="R15" s="31">
        <f>(B15/R6)*F2</f>
        <v>6.636</v>
      </c>
      <c r="S15" s="31">
        <f>(B15/S6)*F2</f>
        <v>6.8256000000000006</v>
      </c>
      <c r="T15" s="17"/>
      <c r="U15" s="17"/>
    </row>
    <row r="16" spans="1:21" s="24" customFormat="1" ht="12" customHeight="1">
      <c r="A16" s="37"/>
      <c r="B16" s="35"/>
      <c r="C16" s="33" t="s">
        <v>26</v>
      </c>
      <c r="D16" s="28">
        <f>((D6*J2)+(B15*J2))/2</f>
        <v>32.400000000000006</v>
      </c>
      <c r="E16" s="29">
        <f>((E6*J2)+(B15*J2))/2</f>
        <v>32.2</v>
      </c>
      <c r="F16" s="29">
        <f>((F6*J2)+(B15*J2))/2</f>
        <v>32</v>
      </c>
      <c r="G16" s="29">
        <f>((G6*J2)+(B15*J2))/2</f>
        <v>31.800000000000004</v>
      </c>
      <c r="H16" s="29">
        <f>((H6*J2)+(B15*J2))/2</f>
        <v>31.6</v>
      </c>
      <c r="I16" s="27">
        <f>((I6*J2)+(B15*J2))/2</f>
        <v>31.400000000000002</v>
      </c>
      <c r="J16" s="27">
        <f>((J6*J2)+(B15*J2))/2</f>
        <v>31.200000000000003</v>
      </c>
      <c r="K16" s="27">
        <f>((K6*J2)+(B15*J2))/2</f>
        <v>31</v>
      </c>
      <c r="L16" s="27">
        <f>((L6*J2)+(B15*J2))/2</f>
        <v>30.800000000000004</v>
      </c>
      <c r="M16" s="27">
        <f>((M6*J2)+(B15*J2))/2</f>
        <v>30.6</v>
      </c>
      <c r="N16" s="27">
        <f>((N6*J2)+(B15*J2))/2</f>
        <v>30.400000000000002</v>
      </c>
      <c r="O16" s="27">
        <f>((O6*J2)+(B15*J2))/2</f>
        <v>30.200000000000003</v>
      </c>
      <c r="P16" s="27">
        <f>((P6*J2)+(B15*J2))/2</f>
        <v>30.000000000000004</v>
      </c>
      <c r="Q16" s="27">
        <f>((Q6*J2)+(B15*J2))/2</f>
        <v>29.800000000000004</v>
      </c>
      <c r="R16" s="27">
        <f>((R6*J2)+(B15*J2))/2</f>
        <v>29.6</v>
      </c>
      <c r="S16" s="27">
        <f>((S6*J2)+(B15*J2))/2</f>
        <v>29.400000000000002</v>
      </c>
      <c r="T16" s="25"/>
      <c r="U16" s="25"/>
    </row>
    <row r="17" spans="1:21" s="15" customFormat="1" ht="18" customHeight="1">
      <c r="A17" s="37"/>
      <c r="B17" s="34">
        <f>B15+1</f>
        <v>113</v>
      </c>
      <c r="C17" s="20" t="s">
        <v>12</v>
      </c>
      <c r="D17" s="22">
        <f>(B17/D6)*F2</f>
        <v>4.82058</v>
      </c>
      <c r="E17" s="23">
        <f>(B17/E6)*F2</f>
        <v>4.918959183673469</v>
      </c>
      <c r="F17" s="23">
        <f>(B17/F6)*F2</f>
        <v>5.021437499999999</v>
      </c>
      <c r="G17" s="23">
        <f>(B17/G6)*F2</f>
        <v>5.128276595744681</v>
      </c>
      <c r="H17" s="23">
        <f>(B17/H6)*F2</f>
        <v>5.239760869565217</v>
      </c>
      <c r="I17" s="23">
        <f>(B17/I6)*F2</f>
        <v>5.3562</v>
      </c>
      <c r="J17" s="31">
        <f>(B17/J6)*F2</f>
        <v>5.477931818181818</v>
      </c>
      <c r="K17" s="31">
        <f>(B17/K6)*F2</f>
        <v>5.605325581395348</v>
      </c>
      <c r="L17" s="31">
        <f>(B17/L6)*F2</f>
        <v>5.738785714285715</v>
      </c>
      <c r="M17" s="31">
        <f>(B17/M6)*F2</f>
        <v>5.878756097560975</v>
      </c>
      <c r="N17" s="31">
        <f>(B17/N6)*F2</f>
        <v>6.025725</v>
      </c>
      <c r="O17" s="31">
        <f>(B17/O6)*F2</f>
        <v>6.180230769230769</v>
      </c>
      <c r="P17" s="31">
        <f>(B17/P6)*F2</f>
        <v>6.342868421052632</v>
      </c>
      <c r="Q17" s="31">
        <f>(B17/Q6)*F2</f>
        <v>6.514297297297297</v>
      </c>
      <c r="R17" s="31">
        <f>(B17/R6)*F2</f>
        <v>6.69525</v>
      </c>
      <c r="S17" s="31">
        <f>(B17/S6)*F2</f>
        <v>6.8865428571428575</v>
      </c>
      <c r="T17" s="17"/>
      <c r="U17" s="17"/>
    </row>
    <row r="18" spans="1:21" s="24" customFormat="1" ht="12" customHeight="1">
      <c r="A18" s="37"/>
      <c r="B18" s="35"/>
      <c r="C18" s="33" t="s">
        <v>30</v>
      </c>
      <c r="D18" s="28">
        <f>((D6*J2)+(B17*J2))/2</f>
        <v>32.6</v>
      </c>
      <c r="E18" s="29">
        <f>((E6*J2)+(B17*J2))/2</f>
        <v>32.400000000000006</v>
      </c>
      <c r="F18" s="29">
        <f>((F6*J2)+(B17*J2))/2</f>
        <v>32.2</v>
      </c>
      <c r="G18" s="29">
        <f>((G6*J2)+(B17*J2))/2</f>
        <v>32</v>
      </c>
      <c r="H18" s="29">
        <f>((H6*J2)+(B17*J2))/2</f>
        <v>31.800000000000004</v>
      </c>
      <c r="I18" s="29">
        <f>((I6*J2)+(B17*J2))/2</f>
        <v>31.6</v>
      </c>
      <c r="J18" s="27">
        <f>((J6*J2)+(B17*J2))/2</f>
        <v>31.400000000000002</v>
      </c>
      <c r="K18" s="27">
        <f>((K6*J2)+(B17*J2))/2</f>
        <v>31.200000000000003</v>
      </c>
      <c r="L18" s="27">
        <f>((L6*J2)+(B17*J2))/2</f>
        <v>31</v>
      </c>
      <c r="M18" s="27">
        <f>((M6*J2)+(B17*J2))/2</f>
        <v>30.800000000000004</v>
      </c>
      <c r="N18" s="27">
        <f>((N6*J2)+(B17*J2))/2</f>
        <v>30.6</v>
      </c>
      <c r="O18" s="27">
        <f>((O6*J2)+(B17*J2))/2</f>
        <v>30.400000000000002</v>
      </c>
      <c r="P18" s="27">
        <f>((P6*J2)+(B17*J2))/2</f>
        <v>30.200000000000003</v>
      </c>
      <c r="Q18" s="27">
        <f>((Q6*J2)+(B17*J2))/2</f>
        <v>30</v>
      </c>
      <c r="R18" s="27">
        <f>((R6*J2)+(B17*J2))/2</f>
        <v>29.8</v>
      </c>
      <c r="S18" s="27">
        <f>((S6*J2)+(B17*J2))/2</f>
        <v>29.6</v>
      </c>
      <c r="T18" s="25"/>
      <c r="U18" s="25"/>
    </row>
    <row r="19" spans="1:21" s="15" customFormat="1" ht="18" customHeight="1">
      <c r="A19" s="37"/>
      <c r="B19" s="34">
        <f>B17+1</f>
        <v>114</v>
      </c>
      <c r="C19" s="20" t="s">
        <v>12</v>
      </c>
      <c r="D19" s="22">
        <f>(B19/D6)*F2</f>
        <v>4.863239999999999</v>
      </c>
      <c r="E19" s="23">
        <f>(B19/E6)*F2</f>
        <v>4.962489795918367</v>
      </c>
      <c r="F19" s="23">
        <f>(B19/F6)*F2</f>
        <v>5.065875</v>
      </c>
      <c r="G19" s="23">
        <f>(B19/G6)*F2</f>
        <v>5.173659574468085</v>
      </c>
      <c r="H19" s="23">
        <f>(B19/H6)*F2</f>
        <v>5.286130434782608</v>
      </c>
      <c r="I19" s="23">
        <f>(B19/I6)*F2</f>
        <v>5.4036</v>
      </c>
      <c r="J19" s="23">
        <f>(B19/J6)*F2</f>
        <v>5.526409090909091</v>
      </c>
      <c r="K19" s="31">
        <f>(B19/K6)*F2</f>
        <v>5.654930232558139</v>
      </c>
      <c r="L19" s="31">
        <f>(B19/L6)*F2</f>
        <v>5.789571428571429</v>
      </c>
      <c r="M19" s="31">
        <f>(B19/M6)*F2</f>
        <v>5.930780487804878</v>
      </c>
      <c r="N19" s="31">
        <f>(B19/N6)*F2</f>
        <v>6.0790500000000005</v>
      </c>
      <c r="O19" s="31">
        <f>(B19/O6)*F2</f>
        <v>6.234923076923077</v>
      </c>
      <c r="P19" s="31">
        <f>(B19/P6)*F2</f>
        <v>6.399</v>
      </c>
      <c r="Q19" s="31">
        <f>(B19/Q6)*F2</f>
        <v>6.571945945945946</v>
      </c>
      <c r="R19" s="31">
        <f>(B19/R6)*F2</f>
        <v>6.754499999999999</v>
      </c>
      <c r="S19" s="31">
        <f>(B19/S6)*F2</f>
        <v>6.9474857142857145</v>
      </c>
      <c r="T19" s="17"/>
      <c r="U19" s="17"/>
    </row>
    <row r="20" spans="1:21" s="24" customFormat="1" ht="12" customHeight="1">
      <c r="A20" s="37"/>
      <c r="B20" s="35"/>
      <c r="C20" s="33" t="s">
        <v>31</v>
      </c>
      <c r="D20" s="28">
        <f>((D6*J2)+(B19*J2))/2</f>
        <v>32.8</v>
      </c>
      <c r="E20" s="29">
        <f>((E6*J2)+(B19*J2))/2</f>
        <v>32.6</v>
      </c>
      <c r="F20" s="29">
        <f>((F6*J2)+(B19*J2))/2</f>
        <v>32.400000000000006</v>
      </c>
      <c r="G20" s="29">
        <f>((G6*J2)+(B19*J2))/2</f>
        <v>32.2</v>
      </c>
      <c r="H20" s="29">
        <f>((H6*J2)+(B19*J2))/2</f>
        <v>32</v>
      </c>
      <c r="I20" s="29">
        <f>((I6*J2)+(B19*J2))/2</f>
        <v>31.8</v>
      </c>
      <c r="J20" s="29">
        <f>((J6*J2)+(B19*J2))/2</f>
        <v>31.6</v>
      </c>
      <c r="K20" s="27">
        <f>((K6*J2)+(B19*J2))/2</f>
        <v>31.4</v>
      </c>
      <c r="L20" s="27">
        <f>((L6*J2)+(B19*J2))/2</f>
        <v>31.200000000000003</v>
      </c>
      <c r="M20" s="27">
        <f>((M6*J2)+(B19*J2))/2</f>
        <v>31</v>
      </c>
      <c r="N20" s="27">
        <f>((N6*J2)+(B19*J2))/2</f>
        <v>30.8</v>
      </c>
      <c r="O20" s="27">
        <f>((O6*J2)+(B19*J2))/2</f>
        <v>30.6</v>
      </c>
      <c r="P20" s="27">
        <f>((P6*J2)+(B19*J2))/2</f>
        <v>30.400000000000002</v>
      </c>
      <c r="Q20" s="27">
        <f>((Q6*J2)+(B19*J2))/2</f>
        <v>30.200000000000003</v>
      </c>
      <c r="R20" s="27">
        <f>((R6*J2)+(B19*J2))/2</f>
        <v>30</v>
      </c>
      <c r="S20" s="27">
        <f>((S6*J2)+(B19*J2))/2</f>
        <v>29.8</v>
      </c>
      <c r="T20" s="25"/>
      <c r="U20" s="25"/>
    </row>
    <row r="21" spans="1:21" s="15" customFormat="1" ht="18" customHeight="1">
      <c r="A21" s="37"/>
      <c r="B21" s="34">
        <f>B19+1</f>
        <v>115</v>
      </c>
      <c r="C21" s="20" t="s">
        <v>12</v>
      </c>
      <c r="D21" s="22">
        <f>(B21/D6)*F2</f>
        <v>4.9059</v>
      </c>
      <c r="E21" s="23">
        <f>(B21/E6)*F2</f>
        <v>5.006020408163265</v>
      </c>
      <c r="F21" s="23">
        <f>(B21/F6)*F2</f>
        <v>5.1103125</v>
      </c>
      <c r="G21" s="23">
        <f>(B21/G6)*F2</f>
        <v>5.219042553191489</v>
      </c>
      <c r="H21" s="23">
        <f>(B21/H6)*F2</f>
        <v>5.3325</v>
      </c>
      <c r="I21" s="23">
        <f>(B21/I6)*F2</f>
        <v>5.451</v>
      </c>
      <c r="J21" s="23">
        <f>(B21/J6)*F2</f>
        <v>5.574886363636364</v>
      </c>
      <c r="K21" s="23">
        <f>(B21/K6)*F2</f>
        <v>5.70453488372093</v>
      </c>
      <c r="L21" s="31">
        <f>(B21/L6)*F2</f>
        <v>5.840357142857143</v>
      </c>
      <c r="M21" s="31">
        <f>(B21/M6)*F2</f>
        <v>5.98280487804878</v>
      </c>
      <c r="N21" s="31">
        <f>(B21/N6)*F2</f>
        <v>6.132375</v>
      </c>
      <c r="O21" s="31">
        <f>(B21/O6)*F2</f>
        <v>6.289615384615385</v>
      </c>
      <c r="P21" s="31">
        <f>(B21/P6)*F2</f>
        <v>6.455131578947368</v>
      </c>
      <c r="Q21" s="31">
        <f>(B21/Q6)*F2</f>
        <v>6.629594594594594</v>
      </c>
      <c r="R21" s="31">
        <f>(B21/R6)*F2</f>
        <v>6.813750000000001</v>
      </c>
      <c r="S21" s="31">
        <f>(B21/S6)*F2</f>
        <v>7.0084285714285715</v>
      </c>
      <c r="T21" s="17"/>
      <c r="U21" s="17"/>
    </row>
    <row r="22" spans="1:21" s="24" customFormat="1" ht="12" customHeight="1">
      <c r="A22" s="37"/>
      <c r="B22" s="35"/>
      <c r="C22" s="33" t="s">
        <v>32</v>
      </c>
      <c r="D22" s="28">
        <f>((D6*J2)+(B21*J2))/2</f>
        <v>33</v>
      </c>
      <c r="E22" s="29">
        <f>((E6*J2)+(B21*J2))/2</f>
        <v>32.8</v>
      </c>
      <c r="F22" s="29">
        <f>((F6*J2)+(B21*J2))/2</f>
        <v>32.6</v>
      </c>
      <c r="G22" s="29">
        <f>((G6*J2)+(B21*J2))/2</f>
        <v>32.4</v>
      </c>
      <c r="H22" s="29">
        <f>((H6*J2)+(B21*J2))/2</f>
        <v>32.2</v>
      </c>
      <c r="I22" s="29">
        <f>((I6*J2)+(B21*J2))/2</f>
        <v>32</v>
      </c>
      <c r="J22" s="29">
        <f>((J6*J2)+(B21*J2))/2</f>
        <v>31.8</v>
      </c>
      <c r="K22" s="29">
        <f>((K6*J2)+(B21*J2))/2</f>
        <v>31.6</v>
      </c>
      <c r="L22" s="27">
        <f>((L6*J2)+(B21*J2))/2</f>
        <v>31.4</v>
      </c>
      <c r="M22" s="27">
        <f>((M6*J2)+(B21*J2))/2</f>
        <v>31.200000000000003</v>
      </c>
      <c r="N22" s="27">
        <f>((N6*J2)+(B21*J2))/2</f>
        <v>31</v>
      </c>
      <c r="O22" s="27">
        <f>((O6*J2)+(B21*J2))/2</f>
        <v>30.8</v>
      </c>
      <c r="P22" s="27">
        <f>((P6*J2)+(B21*J2))/2</f>
        <v>30.6</v>
      </c>
      <c r="Q22" s="27">
        <f>((Q6*J2)+(B21*J2))/2</f>
        <v>30.4</v>
      </c>
      <c r="R22" s="27">
        <f>((R6*J2)+(B21*J2))/2</f>
        <v>30.2</v>
      </c>
      <c r="S22" s="27">
        <f>((S6*J2)+(B21*J2))/2</f>
        <v>30</v>
      </c>
      <c r="T22" s="25"/>
      <c r="U22" s="25"/>
    </row>
    <row r="23" spans="1:21" s="15" customFormat="1" ht="18" customHeight="1">
      <c r="A23" s="37"/>
      <c r="B23" s="34">
        <f>B21+1</f>
        <v>116</v>
      </c>
      <c r="C23" s="20" t="s">
        <v>12</v>
      </c>
      <c r="D23" s="22">
        <f>(B23/D6)*F2</f>
        <v>4.94856</v>
      </c>
      <c r="E23" s="23">
        <f>(B23/E6)*F2</f>
        <v>5.049551020408163</v>
      </c>
      <c r="F23" s="23">
        <f>(B23/F6)*F2</f>
        <v>5.15475</v>
      </c>
      <c r="G23" s="23">
        <f>(B23/G6)*F2</f>
        <v>5.264425531914894</v>
      </c>
      <c r="H23" s="23">
        <f>(B23/H6)*F2</f>
        <v>5.378869565217392</v>
      </c>
      <c r="I23" s="23">
        <f>(B23/I6)*F2</f>
        <v>5.4984</v>
      </c>
      <c r="J23" s="23">
        <f>(B23/J6)*F2</f>
        <v>5.623363636363636</v>
      </c>
      <c r="K23" s="23">
        <f>(B23/K6)*F2</f>
        <v>5.754139534883721</v>
      </c>
      <c r="L23" s="23">
        <f>(B23/L6)*F2</f>
        <v>5.8911428571428575</v>
      </c>
      <c r="M23" s="31">
        <f>(B23/M6)*F2</f>
        <v>6.0348292682926825</v>
      </c>
      <c r="N23" s="31">
        <f>(B23/N6)*F2</f>
        <v>6.1857</v>
      </c>
      <c r="O23" s="31">
        <f>(B23/O6)*F2</f>
        <v>6.344307692307693</v>
      </c>
      <c r="P23" s="31">
        <f>(B23/P6)*F2</f>
        <v>6.511263157894737</v>
      </c>
      <c r="Q23" s="31">
        <f>(B23/Q6)*F2</f>
        <v>6.687243243243243</v>
      </c>
      <c r="R23" s="31">
        <f>(B23/R6)*F2</f>
        <v>6.873</v>
      </c>
      <c r="S23" s="31">
        <f>(B23/S6)*F2</f>
        <v>7.069371428571429</v>
      </c>
      <c r="T23" s="17"/>
      <c r="U23" s="17"/>
    </row>
    <row r="24" spans="1:21" s="24" customFormat="1" ht="12" customHeight="1">
      <c r="A24" s="37"/>
      <c r="B24" s="35"/>
      <c r="C24" s="33" t="s">
        <v>27</v>
      </c>
      <c r="D24" s="28">
        <f>((D6*J2)+(B23*J2))/2</f>
        <v>33.2</v>
      </c>
      <c r="E24" s="29">
        <f>((E6*J2)+(B23*J2))/2</f>
        <v>33</v>
      </c>
      <c r="F24" s="29">
        <f>((F6*J2)+(B23*J2))/2</f>
        <v>32.800000000000004</v>
      </c>
      <c r="G24" s="29">
        <f>((G6*J2)+(B23*J2))/2</f>
        <v>32.6</v>
      </c>
      <c r="H24" s="29">
        <f>((H6*J2)+(B23*J2))/2</f>
        <v>32.400000000000006</v>
      </c>
      <c r="I24" s="29">
        <f>((I6*J2)+(B23*J2))/2</f>
        <v>32.2</v>
      </c>
      <c r="J24" s="29">
        <f>((J6*J2)+(B23*J2))/2</f>
        <v>32</v>
      </c>
      <c r="K24" s="29">
        <f>((K6*J2)+(B23*J2))/2</f>
        <v>31.800000000000004</v>
      </c>
      <c r="L24" s="29">
        <f>((L6*J2)+(B23*J2))/2</f>
        <v>31.6</v>
      </c>
      <c r="M24" s="27">
        <f>((M6*J2)+(B23*J2))/2</f>
        <v>31.400000000000006</v>
      </c>
      <c r="N24" s="27">
        <f>((N6*J2)+(B23*J2))/2</f>
        <v>31.200000000000003</v>
      </c>
      <c r="O24" s="27">
        <f>((O6*J2)+(B23*J2))/2</f>
        <v>31.000000000000004</v>
      </c>
      <c r="P24" s="27">
        <f>((P6*J2)+(B23*J2))/2</f>
        <v>30.800000000000004</v>
      </c>
      <c r="Q24" s="27">
        <f>((Q6*J2)+(B23*J2))/2</f>
        <v>30.6</v>
      </c>
      <c r="R24" s="27">
        <f>((R6*J2)+(B23*J2))/2</f>
        <v>30.400000000000002</v>
      </c>
      <c r="S24" s="27">
        <f>((S6*J2)+(B23*J2))/2</f>
        <v>30.200000000000003</v>
      </c>
      <c r="T24" s="25"/>
      <c r="U24" s="25"/>
    </row>
    <row r="25" spans="1:21" s="15" customFormat="1" ht="18" customHeight="1">
      <c r="A25" s="37"/>
      <c r="B25" s="34">
        <f>B23+1</f>
        <v>117</v>
      </c>
      <c r="C25" s="20" t="s">
        <v>12</v>
      </c>
      <c r="D25" s="22">
        <f>(B25/D6)*F2</f>
        <v>4.991219999999999</v>
      </c>
      <c r="E25" s="23">
        <f>(B25/E6)*F2</f>
        <v>5.093081632653062</v>
      </c>
      <c r="F25" s="23">
        <f>(B25/F6)*F2</f>
        <v>5.1991875</v>
      </c>
      <c r="G25" s="23">
        <f>(B25/G6)*F2</f>
        <v>5.309808510638298</v>
      </c>
      <c r="H25" s="23">
        <f>(B25/H6)*F2</f>
        <v>5.425239130434783</v>
      </c>
      <c r="I25" s="23">
        <f>(B25/I6)*F2</f>
        <v>5.5458</v>
      </c>
      <c r="J25" s="23">
        <f>(B25/J6)*F2</f>
        <v>5.67184090909091</v>
      </c>
      <c r="K25" s="23">
        <f>(B25/K6)*F2</f>
        <v>5.8037441860465115</v>
      </c>
      <c r="L25" s="23">
        <f>(B25/L6)*F2</f>
        <v>5.941928571428571</v>
      </c>
      <c r="M25" s="23">
        <f>(B25/M6)*F2</f>
        <v>6.086853658536585</v>
      </c>
      <c r="N25" s="31">
        <f>(B25/N6)*F2</f>
        <v>6.239025</v>
      </c>
      <c r="O25" s="31">
        <f>(B25/O6)*F2</f>
        <v>6.399</v>
      </c>
      <c r="P25" s="31">
        <f>(B25/P6)*F2</f>
        <v>6.567394736842106</v>
      </c>
      <c r="Q25" s="31">
        <f>(B25/Q6)*F2</f>
        <v>6.744891891891892</v>
      </c>
      <c r="R25" s="31">
        <f>(B25/R6)*F2</f>
        <v>6.93225</v>
      </c>
      <c r="S25" s="31">
        <f>(B25/S6)*F2</f>
        <v>7.130314285714286</v>
      </c>
      <c r="T25" s="17"/>
      <c r="U25" s="17"/>
    </row>
    <row r="26" spans="1:21" s="24" customFormat="1" ht="12" customHeight="1">
      <c r="A26" s="37"/>
      <c r="B26" s="35"/>
      <c r="C26" s="33" t="s">
        <v>27</v>
      </c>
      <c r="D26" s="28">
        <f>((D6*J2)+(B25*J2))/2</f>
        <v>33.400000000000006</v>
      </c>
      <c r="E26" s="29">
        <f>((E6*J2)+(B25*J2))/2</f>
        <v>33.2</v>
      </c>
      <c r="F26" s="29">
        <f>((F6*J2)+(B25*J2))/2</f>
        <v>33</v>
      </c>
      <c r="G26" s="29">
        <f>((G6*J2)+(B25*J2))/2</f>
        <v>32.800000000000004</v>
      </c>
      <c r="H26" s="29">
        <f>((H6*J2)+(B25*J2))/2</f>
        <v>32.6</v>
      </c>
      <c r="I26" s="29">
        <f>((I6*J2)+(B25*J2))/2</f>
        <v>32.400000000000006</v>
      </c>
      <c r="J26" s="29">
        <f>((J6*J2)+(B25*J2))/2</f>
        <v>32.2</v>
      </c>
      <c r="K26" s="29">
        <f>((K6*J2)+(B25*J2))/2</f>
        <v>32</v>
      </c>
      <c r="L26" s="29">
        <f>((L6*J2)+(B25*J2))/2</f>
        <v>31.800000000000004</v>
      </c>
      <c r="M26" s="29">
        <f>((M6*J2)+(B25*J2))/2</f>
        <v>31.6</v>
      </c>
      <c r="N26" s="27">
        <f>((N6*J2)+(B25*J2))/2</f>
        <v>31.400000000000002</v>
      </c>
      <c r="O26" s="27">
        <f>((O6*J2)+(B25*J2))/2</f>
        <v>31.200000000000003</v>
      </c>
      <c r="P26" s="27">
        <f>((P6*J2)+(B25*J2))/2</f>
        <v>31.000000000000004</v>
      </c>
      <c r="Q26" s="27">
        <f>((Q6*J2)+(B25*J2))/2</f>
        <v>30.800000000000004</v>
      </c>
      <c r="R26" s="27">
        <f>((R6*J2)+(B25*J2))/2</f>
        <v>30.6</v>
      </c>
      <c r="S26" s="27">
        <f>((S6*J2)+(B25*J2))/2</f>
        <v>30.400000000000002</v>
      </c>
      <c r="T26" s="25"/>
      <c r="U26" s="25"/>
    </row>
    <row r="27" spans="1:21" s="15" customFormat="1" ht="18" customHeight="1">
      <c r="A27" s="37"/>
      <c r="B27" s="34">
        <f>B25+1</f>
        <v>118</v>
      </c>
      <c r="C27" s="20" t="s">
        <v>12</v>
      </c>
      <c r="D27" s="22">
        <f>(B27/D6)*F2</f>
        <v>5.03388</v>
      </c>
      <c r="E27" s="23">
        <f>(B27/E6)*F2</f>
        <v>5.136612244897959</v>
      </c>
      <c r="F27" s="23">
        <f>(B27/F6)*F2</f>
        <v>5.243625000000001</v>
      </c>
      <c r="G27" s="23">
        <f>(B27/G6)*F2</f>
        <v>5.355191489361702</v>
      </c>
      <c r="H27" s="23">
        <f>(B27/H6)*F2</f>
        <v>5.471608695652174</v>
      </c>
      <c r="I27" s="23">
        <f>(B27/I6)*F2</f>
        <v>5.5932</v>
      </c>
      <c r="J27" s="23">
        <f>(B27/J6)*F2</f>
        <v>5.720318181818182</v>
      </c>
      <c r="K27" s="23">
        <f>(B27/K6)*F2</f>
        <v>5.853348837209302</v>
      </c>
      <c r="L27" s="23">
        <f>(B27/L6)*F2</f>
        <v>5.992714285714285</v>
      </c>
      <c r="M27" s="23">
        <f>(B27/M6)*F2</f>
        <v>6.138878048780487</v>
      </c>
      <c r="N27" s="23">
        <f>(B27/N6)*F2</f>
        <v>6.292350000000001</v>
      </c>
      <c r="O27" s="31">
        <f>(B27/O6)*F2</f>
        <v>6.453692307692307</v>
      </c>
      <c r="P27" s="31">
        <f>(B27/P6)*F2</f>
        <v>6.623526315789474</v>
      </c>
      <c r="Q27" s="31">
        <f>(B27/Q6)*F2</f>
        <v>6.80254054054054</v>
      </c>
      <c r="R27" s="31">
        <f>(B27/R6)*F2</f>
        <v>6.991499999999999</v>
      </c>
      <c r="S27" s="31">
        <f>(B27/S6)*F2</f>
        <v>7.191257142857143</v>
      </c>
      <c r="T27" s="17"/>
      <c r="U27" s="17"/>
    </row>
    <row r="28" spans="1:21" s="24" customFormat="1" ht="12" customHeight="1">
      <c r="A28" s="37"/>
      <c r="B28" s="35"/>
      <c r="C28" s="33" t="s">
        <v>27</v>
      </c>
      <c r="D28" s="28">
        <f>((D6*J2)+(B27*J2))/2</f>
        <v>33.6</v>
      </c>
      <c r="E28" s="29">
        <f>((E6*J2)+(B27*J2))/2</f>
        <v>33.400000000000006</v>
      </c>
      <c r="F28" s="29">
        <f>((F6*J2)+(B27*J2))/2</f>
        <v>33.2</v>
      </c>
      <c r="G28" s="29">
        <f>((G6*J2)+(B27*J2))/2</f>
        <v>33</v>
      </c>
      <c r="H28" s="29">
        <f>((H6*J2)+(B27*J2))/2</f>
        <v>32.800000000000004</v>
      </c>
      <c r="I28" s="29">
        <f>((I6*J2)+(B27*J2))/2</f>
        <v>32.6</v>
      </c>
      <c r="J28" s="29">
        <f>((J6*J2)+(B27*J2))/2</f>
        <v>32.400000000000006</v>
      </c>
      <c r="K28" s="29">
        <f>((K6*J2)+(B27*J2))/2</f>
        <v>32.2</v>
      </c>
      <c r="L28" s="29">
        <f>((L6*J2)+(B27*J2))/2</f>
        <v>32</v>
      </c>
      <c r="M28" s="29">
        <f>((M6*J2)+(B27*J2))/2</f>
        <v>31.800000000000004</v>
      </c>
      <c r="N28" s="29">
        <f>((N6*J2)+(B27*J2))/2</f>
        <v>31.6</v>
      </c>
      <c r="O28" s="27">
        <f>((O6*J2)+(B27*J2))/2</f>
        <v>31.400000000000002</v>
      </c>
      <c r="P28" s="27">
        <f>((P6*J2)+(B27*J2))/2</f>
        <v>31.200000000000003</v>
      </c>
      <c r="Q28" s="27">
        <f>((Q6*J2)+(B27*J2))/2</f>
        <v>31</v>
      </c>
      <c r="R28" s="27">
        <f>((R6*J2)+(B27*J2))/2</f>
        <v>30.8</v>
      </c>
      <c r="S28" s="27">
        <f>((S6*J2)+(B27*J2))/2</f>
        <v>30.6</v>
      </c>
      <c r="T28" s="25"/>
      <c r="U28" s="25"/>
    </row>
    <row r="29" spans="1:21" s="15" customFormat="1" ht="18" customHeight="1">
      <c r="A29" s="37"/>
      <c r="B29" s="34">
        <f>B27+1</f>
        <v>119</v>
      </c>
      <c r="C29" s="20" t="s">
        <v>12</v>
      </c>
      <c r="D29" s="22">
        <f>(B29/D6)*F2</f>
        <v>5.07654</v>
      </c>
      <c r="E29" s="23">
        <f>(B29/E6)*F2</f>
        <v>5.180142857142857</v>
      </c>
      <c r="F29" s="23">
        <f>(B29/F6)*F2</f>
        <v>5.2880625</v>
      </c>
      <c r="G29" s="23">
        <f>(B29/G6)*F2</f>
        <v>5.400574468085106</v>
      </c>
      <c r="H29" s="23">
        <f>(B29/H6)*F2</f>
        <v>5.517978260869565</v>
      </c>
      <c r="I29" s="23">
        <f>(B29/I6)*F2</f>
        <v>5.6406</v>
      </c>
      <c r="J29" s="23">
        <f>(B29/J6)*F2</f>
        <v>5.7687954545454545</v>
      </c>
      <c r="K29" s="23">
        <f>(B29/K6)*F2</f>
        <v>5.902953488372093</v>
      </c>
      <c r="L29" s="23">
        <f>(B29/L6)*F2</f>
        <v>6.043500000000001</v>
      </c>
      <c r="M29" s="23">
        <f>(B29/M6)*F2</f>
        <v>6.19090243902439</v>
      </c>
      <c r="N29" s="23">
        <f>(B29/N6)*F2</f>
        <v>6.345675</v>
      </c>
      <c r="O29" s="23">
        <f>(B29/O6)*F2</f>
        <v>6.508384615384615</v>
      </c>
      <c r="P29" s="31">
        <f>(B29/P6)*F2</f>
        <v>6.679657894736843</v>
      </c>
      <c r="Q29" s="31">
        <f>(B29/Q6)*F2</f>
        <v>6.860189189189189</v>
      </c>
      <c r="R29" s="31">
        <f>(B29/R6)*F2</f>
        <v>7.05075</v>
      </c>
      <c r="S29" s="31">
        <f>(B29/S6)*F2</f>
        <v>7.2522</v>
      </c>
      <c r="T29" s="17"/>
      <c r="U29" s="17"/>
    </row>
    <row r="30" spans="1:21" s="24" customFormat="1" ht="12" customHeight="1">
      <c r="A30" s="37"/>
      <c r="B30" s="35"/>
      <c r="C30" s="33" t="s">
        <v>27</v>
      </c>
      <c r="D30" s="28">
        <f>((D6*J2)+(B29*J2))/2</f>
        <v>33.8</v>
      </c>
      <c r="E30" s="29">
        <f>((E6*J2)+(B29*J2))/2</f>
        <v>33.6</v>
      </c>
      <c r="F30" s="29">
        <f>((F6*J2)+(B29*J2))/2</f>
        <v>33.400000000000006</v>
      </c>
      <c r="G30" s="29">
        <f>((G6*J2)+(B29*J2))/2</f>
        <v>33.2</v>
      </c>
      <c r="H30" s="29">
        <f>((H6*J2)+(B29*J2))/2</f>
        <v>33</v>
      </c>
      <c r="I30" s="29">
        <f>((I6*J2)+(B29*J2))/2</f>
        <v>32.8</v>
      </c>
      <c r="J30" s="29">
        <f>((J6*J2)+(B29*J2))/2</f>
        <v>32.6</v>
      </c>
      <c r="K30" s="29">
        <f>((K6*J2)+(B29*J2))/2</f>
        <v>32.4</v>
      </c>
      <c r="L30" s="29">
        <f>((L6*J2)+(B29*J2))/2</f>
        <v>32.2</v>
      </c>
      <c r="M30" s="29">
        <f>((M6*J2)+(B29*J2))/2</f>
        <v>32</v>
      </c>
      <c r="N30" s="29">
        <f>((N6*J2)+(B29*J2))/2</f>
        <v>31.8</v>
      </c>
      <c r="O30" s="29">
        <f>((O6*J2)+(B29*J2))/2</f>
        <v>31.6</v>
      </c>
      <c r="P30" s="27">
        <f>((P6*J2)+(B29*J2))/2</f>
        <v>31.400000000000002</v>
      </c>
      <c r="Q30" s="27">
        <f>((Q6*J2)+(B29*J2))/2</f>
        <v>31.200000000000003</v>
      </c>
      <c r="R30" s="27">
        <f>((R6*J2)+(B29*J2))/2</f>
        <v>31</v>
      </c>
      <c r="S30" s="27">
        <f>((S6*J2)+(B29*J2))/2</f>
        <v>30.8</v>
      </c>
      <c r="T30" s="25"/>
      <c r="U30" s="25"/>
    </row>
    <row r="31" spans="1:21" s="15" customFormat="1" ht="18" customHeight="1">
      <c r="A31" s="37"/>
      <c r="B31" s="34">
        <f>B29+1</f>
        <v>120</v>
      </c>
      <c r="C31" s="20" t="s">
        <v>12</v>
      </c>
      <c r="D31" s="22">
        <f>(B31/D6)*F2</f>
        <v>5.1192</v>
      </c>
      <c r="E31" s="23">
        <f>(B31/E6)*F2</f>
        <v>5.223673469387755</v>
      </c>
      <c r="F31" s="23">
        <f>(B31/F6)*F2</f>
        <v>5.3325</v>
      </c>
      <c r="G31" s="23">
        <f>(B31/G6)*F2</f>
        <v>5.445957446808511</v>
      </c>
      <c r="H31" s="23">
        <f>(B31/H6)*F2</f>
        <v>5.564347826086957</v>
      </c>
      <c r="I31" s="23">
        <f>(B31/I6)*F2</f>
        <v>5.688</v>
      </c>
      <c r="J31" s="23">
        <f>(B31/J6)*F2</f>
        <v>5.8172727272727265</v>
      </c>
      <c r="K31" s="23">
        <f>(B31/K6)*F2</f>
        <v>5.952558139534884</v>
      </c>
      <c r="L31" s="23">
        <f>(B31/L6)*F2</f>
        <v>6.094285714285714</v>
      </c>
      <c r="M31" s="23">
        <f>(B31/M6)*F2</f>
        <v>6.242926829268293</v>
      </c>
      <c r="N31" s="23">
        <f>(B31/N6)*F2</f>
        <v>6.399</v>
      </c>
      <c r="O31" s="23">
        <f>(B31/O6)*F2</f>
        <v>6.563076923076923</v>
      </c>
      <c r="P31" s="23">
        <f>(B31/P6)*F2</f>
        <v>6.7357894736842105</v>
      </c>
      <c r="Q31" s="31">
        <f>(B31/Q6)*F2</f>
        <v>6.917837837837839</v>
      </c>
      <c r="R31" s="31">
        <f>(B31/R6)*F2</f>
        <v>7.11</v>
      </c>
      <c r="S31" s="31">
        <f>(B31/S6)*F2</f>
        <v>7.313142857142857</v>
      </c>
      <c r="T31" s="17"/>
      <c r="U31" s="17"/>
    </row>
    <row r="32" spans="1:21" s="24" customFormat="1" ht="12" customHeight="1">
      <c r="A32" s="37"/>
      <c r="B32" s="35"/>
      <c r="C32" s="33" t="s">
        <v>27</v>
      </c>
      <c r="D32" s="28">
        <f>((D6*J2)+(B31*J2))/2</f>
        <v>34</v>
      </c>
      <c r="E32" s="29">
        <f>((E6*J2)+(B31*J2))/2</f>
        <v>33.8</v>
      </c>
      <c r="F32" s="29">
        <f>((F6*J2)+(B31*J2))/2</f>
        <v>33.6</v>
      </c>
      <c r="G32" s="29">
        <f>((G6*J2)+(B31*J2))/2</f>
        <v>33.4</v>
      </c>
      <c r="H32" s="29">
        <f>((H6*J2)+(B31*J2))/2</f>
        <v>33.2</v>
      </c>
      <c r="I32" s="29">
        <f>((I6*J2)+(B31*J2))/2</f>
        <v>33</v>
      </c>
      <c r="J32" s="29">
        <f>((J6*J2)+(B31*J2))/2</f>
        <v>32.8</v>
      </c>
      <c r="K32" s="29">
        <f>((K6*J2)+(B31*J2))/2</f>
        <v>32.6</v>
      </c>
      <c r="L32" s="29">
        <f>((L6*J2)+(B31*J2))/2</f>
        <v>32.4</v>
      </c>
      <c r="M32" s="29">
        <f>((M6*J2)+(B31*J2))/2</f>
        <v>32.2</v>
      </c>
      <c r="N32" s="29">
        <f>((N6*J2)+(B31*J2))/2</f>
        <v>32</v>
      </c>
      <c r="O32" s="29">
        <f>((O6*J2)+(B31*J2))/2</f>
        <v>31.8</v>
      </c>
      <c r="P32" s="29">
        <f>((P6*J2)+(B31*J2))/2</f>
        <v>31.6</v>
      </c>
      <c r="Q32" s="27">
        <f>((Q6*J2)+(B31*J2))/2</f>
        <v>31.4</v>
      </c>
      <c r="R32" s="27">
        <f>((R6*J2)+(B31*J2))/2</f>
        <v>31.2</v>
      </c>
      <c r="S32" s="27">
        <f>((S6*J2)+(B31*J2))/2</f>
        <v>31</v>
      </c>
      <c r="T32" s="25"/>
      <c r="U32" s="25"/>
    </row>
    <row r="33" spans="1:21" s="15" customFormat="1" ht="18" customHeight="1">
      <c r="A33" s="37"/>
      <c r="B33" s="34">
        <f>B31+1</f>
        <v>121</v>
      </c>
      <c r="C33" s="20" t="s">
        <v>12</v>
      </c>
      <c r="D33" s="22">
        <f>(B33/D6)*F2</f>
        <v>5.16186</v>
      </c>
      <c r="E33" s="23">
        <f>(B33/E6)*F2</f>
        <v>5.267204081632653</v>
      </c>
      <c r="F33" s="23">
        <f>(B33/F6)*F2</f>
        <v>5.3769375</v>
      </c>
      <c r="G33" s="23">
        <f>(B33/G6)*F2</f>
        <v>5.491340425531915</v>
      </c>
      <c r="H33" s="23">
        <f>(B33/H6)*F2</f>
        <v>5.610717391304348</v>
      </c>
      <c r="I33" s="23">
        <f>(B33/I6)*F2</f>
        <v>5.7354</v>
      </c>
      <c r="J33" s="23">
        <f>(B33/J6)*F2</f>
        <v>5.86575</v>
      </c>
      <c r="K33" s="23">
        <f>(B33/K6)*F2</f>
        <v>6.002162790697675</v>
      </c>
      <c r="L33" s="23">
        <f>(B33/L6)*F2</f>
        <v>6.145071428571429</v>
      </c>
      <c r="M33" s="23">
        <f>(B33/M6)*F2</f>
        <v>6.294951219512195</v>
      </c>
      <c r="N33" s="23">
        <f>(B33/N6)*F2</f>
        <v>6.452325</v>
      </c>
      <c r="O33" s="23">
        <f>(B33/O6)*F2</f>
        <v>6.617769230769231</v>
      </c>
      <c r="P33" s="23">
        <f>(B33/P6)*F2</f>
        <v>6.7919210526315785</v>
      </c>
      <c r="Q33" s="23">
        <f>(B33/Q6)*F2</f>
        <v>6.975486486486487</v>
      </c>
      <c r="R33" s="31">
        <f>(B33/R6)*F2</f>
        <v>7.16925</v>
      </c>
      <c r="S33" s="31">
        <f>(B33/S6)*F2</f>
        <v>7.374085714285715</v>
      </c>
      <c r="T33" s="17"/>
      <c r="U33" s="17"/>
    </row>
    <row r="34" spans="1:21" s="24" customFormat="1" ht="12" customHeight="1">
      <c r="A34" s="37"/>
      <c r="B34" s="35"/>
      <c r="C34" s="33" t="s">
        <v>27</v>
      </c>
      <c r="D34" s="28">
        <f>((D6*J2)+(B33*J2))/2</f>
        <v>34.2</v>
      </c>
      <c r="E34" s="29">
        <f>((E6*J2)+(B33*J2))/2</f>
        <v>34</v>
      </c>
      <c r="F34" s="29">
        <f>((F6*J2)+(B33*J2))/2</f>
        <v>33.800000000000004</v>
      </c>
      <c r="G34" s="29">
        <f>((G6*J2)+(B33*J2))/2</f>
        <v>33.6</v>
      </c>
      <c r="H34" s="29">
        <f>((H6*J2)+(B33*J2))/2</f>
        <v>33.400000000000006</v>
      </c>
      <c r="I34" s="29">
        <f>((I6*J2)+(B33*J2))/2</f>
        <v>33.2</v>
      </c>
      <c r="J34" s="29">
        <f>((J6*J2)+(B33*J2))/2</f>
        <v>33</v>
      </c>
      <c r="K34" s="29">
        <f>((K6*J2)+(B33*J2))/2</f>
        <v>32.800000000000004</v>
      </c>
      <c r="L34" s="29">
        <f>((L6*J2)+(B33*J2))/2</f>
        <v>32.6</v>
      </c>
      <c r="M34" s="29">
        <f>((M6*J2)+(B33*J2))/2</f>
        <v>32.400000000000006</v>
      </c>
      <c r="N34" s="29">
        <f>((N6*J2)+(B33*J2))/2</f>
        <v>32.2</v>
      </c>
      <c r="O34" s="29">
        <f>((O6*J2)+(B33*J2))/2</f>
        <v>32</v>
      </c>
      <c r="P34" s="29">
        <f>((P6*J2)+(B33*J2))/2</f>
        <v>31.800000000000004</v>
      </c>
      <c r="Q34" s="29">
        <f>((Q6*J2)+(B33*J2))/2</f>
        <v>31.6</v>
      </c>
      <c r="R34" s="27">
        <f>((R6*J2)+(B33*J2))/2</f>
        <v>31.400000000000002</v>
      </c>
      <c r="S34" s="27">
        <f>((S6*J2)+(B33*J2))/2</f>
        <v>31.200000000000003</v>
      </c>
      <c r="T34" s="25"/>
      <c r="U34" s="25"/>
    </row>
    <row r="35" spans="1:21" s="15" customFormat="1" ht="18" customHeight="1">
      <c r="A35" s="37"/>
      <c r="B35" s="34">
        <f>B33+1</f>
        <v>122</v>
      </c>
      <c r="C35" s="20" t="s">
        <v>12</v>
      </c>
      <c r="D35" s="22">
        <f>(B35/D6)*F2</f>
        <v>5.20452</v>
      </c>
      <c r="E35" s="23">
        <f>(B35/E6)*F2</f>
        <v>5.310734693877551</v>
      </c>
      <c r="F35" s="23">
        <f>(B35/F6)*F2</f>
        <v>5.421374999999999</v>
      </c>
      <c r="G35" s="23">
        <f>(B35/G6)*F2</f>
        <v>5.536723404255319</v>
      </c>
      <c r="H35" s="23">
        <f>(B35/H6)*F2</f>
        <v>5.657086956521739</v>
      </c>
      <c r="I35" s="23">
        <f>(B35/I6)*F2</f>
        <v>5.7828</v>
      </c>
      <c r="J35" s="23">
        <f>(B35/J6)*F2</f>
        <v>5.914227272727273</v>
      </c>
      <c r="K35" s="23">
        <f>(B35/K6)*F2</f>
        <v>6.0517674418604654</v>
      </c>
      <c r="L35" s="23">
        <f>(B35/L6)*F2</f>
        <v>6.195857142857142</v>
      </c>
      <c r="M35" s="23">
        <f>(B35/M6)*F2</f>
        <v>6.346975609756098</v>
      </c>
      <c r="N35" s="23">
        <f>(B35/N6)*F2</f>
        <v>6.505649999999999</v>
      </c>
      <c r="O35" s="23">
        <f>(B35/O6)*F2</f>
        <v>6.672461538461539</v>
      </c>
      <c r="P35" s="23">
        <f>(B35/P6)*F2</f>
        <v>6.848052631578948</v>
      </c>
      <c r="Q35" s="23">
        <f>(B35/Q6)*F2</f>
        <v>7.033135135135136</v>
      </c>
      <c r="R35" s="23">
        <f>(B35/R6)*F2</f>
        <v>7.2284999999999995</v>
      </c>
      <c r="S35" s="31">
        <f>(B35/S6)*F2</f>
        <v>7.435028571428572</v>
      </c>
      <c r="T35" s="17"/>
      <c r="U35" s="17"/>
    </row>
    <row r="36" spans="1:21" s="24" customFormat="1" ht="12" customHeight="1">
      <c r="A36" s="37"/>
      <c r="B36" s="35"/>
      <c r="C36" s="33" t="s">
        <v>27</v>
      </c>
      <c r="D36" s="28">
        <f>((D6*J2)+(B35*J2))/2</f>
        <v>34.400000000000006</v>
      </c>
      <c r="E36" s="29">
        <f>((E6*J2)+(B35*J2))/2</f>
        <v>34.2</v>
      </c>
      <c r="F36" s="29">
        <f>((F6*J2)+(B35*J2))/2</f>
        <v>34</v>
      </c>
      <c r="G36" s="29">
        <f>((G6*J2)+(B35*J2))/2</f>
        <v>33.800000000000004</v>
      </c>
      <c r="H36" s="29">
        <f>((H6*J2)+(B35*J2))/2</f>
        <v>33.6</v>
      </c>
      <c r="I36" s="29">
        <f>((I6*J2)+(B35*J2))/2</f>
        <v>33.400000000000006</v>
      </c>
      <c r="J36" s="29">
        <f>((J6*J2)+(B35*J2))/2</f>
        <v>33.2</v>
      </c>
      <c r="K36" s="29">
        <f>((K6*J2)+(B35*J2))/2</f>
        <v>33</v>
      </c>
      <c r="L36" s="29">
        <f>((L6*J2)+(B35*J2))/2</f>
        <v>32.800000000000004</v>
      </c>
      <c r="M36" s="29">
        <f>((M6*J2)+(B35*J2))/2</f>
        <v>32.6</v>
      </c>
      <c r="N36" s="29">
        <f>((N6*J2)+(B35*J2))/2</f>
        <v>32.400000000000006</v>
      </c>
      <c r="O36" s="29">
        <f>((O6*J2)+(B35*J2))/2</f>
        <v>32.2</v>
      </c>
      <c r="P36" s="29">
        <f>((P6*J2)+(B35*J2))/2</f>
        <v>32</v>
      </c>
      <c r="Q36" s="29">
        <f>((Q6*J2)+(B35*J2))/2</f>
        <v>31.800000000000004</v>
      </c>
      <c r="R36" s="29">
        <f>((R6*J2)+(B35*J2))/2</f>
        <v>31.6</v>
      </c>
      <c r="S36" s="27">
        <f>((S6*J2)+(B35*J2))/2</f>
        <v>31.400000000000002</v>
      </c>
      <c r="T36" s="25"/>
      <c r="U36" s="25"/>
    </row>
    <row r="37" spans="1:21" s="15" customFormat="1" ht="18" customHeight="1">
      <c r="A37" s="37"/>
      <c r="B37" s="34">
        <f>B35+1</f>
        <v>123</v>
      </c>
      <c r="C37" s="20" t="s">
        <v>12</v>
      </c>
      <c r="D37" s="32">
        <f>(B37/D6)*F2</f>
        <v>5.24718</v>
      </c>
      <c r="E37" s="23">
        <f>(B37/E6)*F2</f>
        <v>5.354265306122449</v>
      </c>
      <c r="F37" s="23">
        <f>(B37/F6)*F2</f>
        <v>5.4658125</v>
      </c>
      <c r="G37" s="23">
        <f>(B37/G6)*F2</f>
        <v>5.582106382978724</v>
      </c>
      <c r="H37" s="23">
        <f>(B37/H6)*F2</f>
        <v>5.70345652173913</v>
      </c>
      <c r="I37" s="23">
        <f>(B37/I6)*F2</f>
        <v>5.8302000000000005</v>
      </c>
      <c r="J37" s="23">
        <f>(B37/J6)*F2</f>
        <v>5.962704545454545</v>
      </c>
      <c r="K37" s="23">
        <f>(B37/K6)*F2</f>
        <v>6.101372093023256</v>
      </c>
      <c r="L37" s="23">
        <f>(B37/L6)*F2</f>
        <v>6.246642857142857</v>
      </c>
      <c r="M37" s="23">
        <f>(B37/M6)*F2</f>
        <v>6.399</v>
      </c>
      <c r="N37" s="23">
        <f>(B37/N6)*F2</f>
        <v>6.558975</v>
      </c>
      <c r="O37" s="23">
        <f>(B37/O6)*F2</f>
        <v>6.727153846153846</v>
      </c>
      <c r="P37" s="23">
        <f>(B37/P6)*F2</f>
        <v>6.904184210526316</v>
      </c>
      <c r="Q37" s="23">
        <f>(B37/Q6)*F2</f>
        <v>7.090783783783784</v>
      </c>
      <c r="R37" s="23">
        <f>(B37/R6)*F2</f>
        <v>7.28775</v>
      </c>
      <c r="S37" s="23">
        <f>(B37/S6)*F2</f>
        <v>7.495971428571428</v>
      </c>
      <c r="T37" s="17"/>
      <c r="U37" s="17"/>
    </row>
    <row r="38" spans="1:21" s="24" customFormat="1" ht="12" customHeight="1">
      <c r="A38" s="37"/>
      <c r="B38" s="35"/>
      <c r="C38" s="33" t="s">
        <v>27</v>
      </c>
      <c r="D38" s="26">
        <f>((D6*J2)+(B37*J2))/2</f>
        <v>34.6</v>
      </c>
      <c r="E38" s="29">
        <f>((E6*J2)+(B37*J2))/2</f>
        <v>34.400000000000006</v>
      </c>
      <c r="F38" s="29">
        <f>((F6*J2)+(B37*J2))/2</f>
        <v>34.2</v>
      </c>
      <c r="G38" s="29">
        <f>((G6*J2)+(B37*J2))/2</f>
        <v>34</v>
      </c>
      <c r="H38" s="29">
        <f>((H6*J2)+(B37*J2))/2</f>
        <v>33.800000000000004</v>
      </c>
      <c r="I38" s="29">
        <f>((I6*J2)+(B37*J2))/2</f>
        <v>33.6</v>
      </c>
      <c r="J38" s="29">
        <f>((J6*J2)+(B37*J2))/2</f>
        <v>33.400000000000006</v>
      </c>
      <c r="K38" s="29">
        <f>((K6*J2)+(B37*J2))/2</f>
        <v>33.2</v>
      </c>
      <c r="L38" s="29">
        <f>((L6*J2)+(B37*J2))/2</f>
        <v>33</v>
      </c>
      <c r="M38" s="29">
        <f>((M6*J2)+(B37*J2))/2</f>
        <v>32.800000000000004</v>
      </c>
      <c r="N38" s="29">
        <f>((N6*J2)+(B37*J2))/2</f>
        <v>32.6</v>
      </c>
      <c r="O38" s="29">
        <f>((O6*J2)+(B37*J2))/2</f>
        <v>32.400000000000006</v>
      </c>
      <c r="P38" s="29">
        <f>((P6*J2)+(B37*J2))/2</f>
        <v>32.2</v>
      </c>
      <c r="Q38" s="29">
        <f>((Q6*J2)+(B37*J2))/2</f>
        <v>32</v>
      </c>
      <c r="R38" s="29">
        <f>((R6*J2)+(B37*J2))/2</f>
        <v>31.8</v>
      </c>
      <c r="S38" s="29">
        <f>((S6*J2)+(B37*J2))/2</f>
        <v>31.6</v>
      </c>
      <c r="T38" s="25"/>
      <c r="U38" s="25"/>
    </row>
    <row r="39" spans="1:21" s="15" customFormat="1" ht="18" customHeight="1">
      <c r="A39" s="37"/>
      <c r="B39" s="34">
        <f>B37+1</f>
        <v>124</v>
      </c>
      <c r="C39" s="20" t="s">
        <v>12</v>
      </c>
      <c r="D39" s="32">
        <f>(B39/D6)*F2</f>
        <v>5.28984</v>
      </c>
      <c r="E39" s="31">
        <f>(B39/E6)*F2</f>
        <v>5.397795918367347</v>
      </c>
      <c r="F39" s="23">
        <f>(B39/F6)*F2</f>
        <v>5.51025</v>
      </c>
      <c r="G39" s="23">
        <f>(B39/G6)*F2</f>
        <v>5.6274893617021275</v>
      </c>
      <c r="H39" s="23">
        <f>(B39/H6)*F2</f>
        <v>5.749826086956522</v>
      </c>
      <c r="I39" s="23">
        <f>(B39/I6)*F2</f>
        <v>5.8776</v>
      </c>
      <c r="J39" s="23">
        <f>(B39/J6)*F2</f>
        <v>6.011181818181819</v>
      </c>
      <c r="K39" s="23">
        <f>(B39/K6)*F2</f>
        <v>6.150976744186046</v>
      </c>
      <c r="L39" s="23">
        <f>(B39/L6)*F2</f>
        <v>6.297428571428572</v>
      </c>
      <c r="M39" s="23">
        <f>(B39/M6)*F2</f>
        <v>6.451024390243902</v>
      </c>
      <c r="N39" s="23">
        <f>(B39/N6)*F2</f>
        <v>6.6123</v>
      </c>
      <c r="O39" s="23">
        <f>(B39/O6)*F2</f>
        <v>6.781846153846153</v>
      </c>
      <c r="P39" s="23">
        <f>(B39/P6)*F2</f>
        <v>6.960315789473684</v>
      </c>
      <c r="Q39" s="23">
        <f>(B39/Q6)*F2</f>
        <v>7.148432432432433</v>
      </c>
      <c r="R39" s="23">
        <f>(B39/R6)*F2</f>
        <v>7.347</v>
      </c>
      <c r="S39" s="23">
        <f>(B39/S6)*F2</f>
        <v>7.556914285714285</v>
      </c>
      <c r="T39" s="17"/>
      <c r="U39" s="17"/>
    </row>
    <row r="40" spans="1:21" s="24" customFormat="1" ht="12" customHeight="1">
      <c r="A40" s="37"/>
      <c r="B40" s="35"/>
      <c r="C40" s="33" t="s">
        <v>27</v>
      </c>
      <c r="D40" s="26">
        <f>((D6*J2)+(B39*J2))/2</f>
        <v>34.8</v>
      </c>
      <c r="E40" s="27">
        <f>((E6*J2)+(B39*J2))/2</f>
        <v>34.6</v>
      </c>
      <c r="F40" s="29">
        <f>((F6*J2)+(B39*J2))/2</f>
        <v>34.400000000000006</v>
      </c>
      <c r="G40" s="29">
        <f>((G6*J2)+(B39*J2))/2</f>
        <v>34.2</v>
      </c>
      <c r="H40" s="29">
        <f>((H6*J2)+(B39*J2))/2</f>
        <v>34</v>
      </c>
      <c r="I40" s="29">
        <f>((I6*J2)+(B39*J2))/2</f>
        <v>33.8</v>
      </c>
      <c r="J40" s="29">
        <f>((J6*J2)+(B39*J2))/2</f>
        <v>33.6</v>
      </c>
      <c r="K40" s="29">
        <f>((K6*J2)+(B39*J2))/2</f>
        <v>33.4</v>
      </c>
      <c r="L40" s="29">
        <f>((L6*J2)+(B39*J2))/2</f>
        <v>33.2</v>
      </c>
      <c r="M40" s="29">
        <f>((M6*J2)+(B39*J2))/2</f>
        <v>33</v>
      </c>
      <c r="N40" s="29">
        <f>((N6*J2)+(B39*J2))/2</f>
        <v>32.8</v>
      </c>
      <c r="O40" s="29">
        <f>((O6*J2)+(B39*J2))/2</f>
        <v>32.6</v>
      </c>
      <c r="P40" s="29">
        <f>((P6*J2)+(B39*J2))/2</f>
        <v>32.4</v>
      </c>
      <c r="Q40" s="29">
        <f>((Q6*J2)+(B39*J2))/2</f>
        <v>32.2</v>
      </c>
      <c r="R40" s="29">
        <f>((R6*J2)+(B39*J2))/2</f>
        <v>32</v>
      </c>
      <c r="S40" s="29">
        <f>((S6*J2)+(B39*J2))/2</f>
        <v>31.8</v>
      </c>
      <c r="T40" s="25"/>
      <c r="U40" s="25"/>
    </row>
    <row r="41" spans="1:21" s="15" customFormat="1" ht="18" customHeight="1">
      <c r="A41" s="37"/>
      <c r="B41" s="34">
        <f>B39+1</f>
        <v>125</v>
      </c>
      <c r="C41" s="20" t="s">
        <v>12</v>
      </c>
      <c r="D41" s="32">
        <f>(B41/D6)*F2</f>
        <v>5.3325</v>
      </c>
      <c r="E41" s="31">
        <f>(B41/E6)*F2</f>
        <v>5.441326530612245</v>
      </c>
      <c r="F41" s="31">
        <f>(B41/F6)*F2</f>
        <v>5.5546875</v>
      </c>
      <c r="G41" s="23">
        <f>(B41/G6)*F2</f>
        <v>5.672872340425532</v>
      </c>
      <c r="H41" s="23">
        <f>(B41/H6)*F2</f>
        <v>5.796195652173913</v>
      </c>
      <c r="I41" s="23">
        <f>(B41/I6)*F2</f>
        <v>5.925</v>
      </c>
      <c r="J41" s="23">
        <f>(B41/J6)*F2</f>
        <v>6.059659090909091</v>
      </c>
      <c r="K41" s="23">
        <f>(B41/K6)*F2</f>
        <v>6.200581395348837</v>
      </c>
      <c r="L41" s="23">
        <f>(B41/L6)*F2</f>
        <v>6.348214285714286</v>
      </c>
      <c r="M41" s="23">
        <f>(B41/M6)*F2</f>
        <v>6.503048780487805</v>
      </c>
      <c r="N41" s="23">
        <f>(B41/N6)*F2</f>
        <v>6.665625</v>
      </c>
      <c r="O41" s="23">
        <f>(B41/O6)*F2</f>
        <v>6.836538461538462</v>
      </c>
      <c r="P41" s="23">
        <f>(B41/P6)*F2</f>
        <v>7.016447368421052</v>
      </c>
      <c r="Q41" s="23">
        <f>(B41/Q6)*F2</f>
        <v>7.206081081081082</v>
      </c>
      <c r="R41" s="23">
        <f>(B41/R6)*F2</f>
        <v>7.40625</v>
      </c>
      <c r="S41" s="23">
        <f>(B41/S6)*F2</f>
        <v>7.617857142857143</v>
      </c>
      <c r="T41" s="17"/>
      <c r="U41" s="17"/>
    </row>
    <row r="42" spans="1:21" s="24" customFormat="1" ht="12" customHeight="1">
      <c r="A42" s="37"/>
      <c r="B42" s="35"/>
      <c r="C42" s="33" t="s">
        <v>27</v>
      </c>
      <c r="D42" s="26">
        <f>((D6*J2)+(B41*J2))/2</f>
        <v>35</v>
      </c>
      <c r="E42" s="27">
        <f>((E6*J2)+(B41*J2))/2</f>
        <v>34.8</v>
      </c>
      <c r="F42" s="27">
        <f>((F6*J2)+(B41*J2))/2</f>
        <v>34.6</v>
      </c>
      <c r="G42" s="29">
        <f>((G6*J2)+(B41*J2))/2</f>
        <v>34.4</v>
      </c>
      <c r="H42" s="29">
        <f>((H6*J2)+(B41*J2))/2</f>
        <v>34.2</v>
      </c>
      <c r="I42" s="29">
        <f>((I6*J2)+(B41*J2))/2</f>
        <v>34</v>
      </c>
      <c r="J42" s="29">
        <f>((J6*J2)+(B41*J2))/2</f>
        <v>33.8</v>
      </c>
      <c r="K42" s="29">
        <f>((K6*J2)+(B41*J2))/2</f>
        <v>33.6</v>
      </c>
      <c r="L42" s="29">
        <f>((L6*J2)+(B41*J2))/2</f>
        <v>33.4</v>
      </c>
      <c r="M42" s="29">
        <f>((M6*J2)+(B41*J2))/2</f>
        <v>33.2</v>
      </c>
      <c r="N42" s="29">
        <f>((N6*J2)+(B41*J2))/2</f>
        <v>33</v>
      </c>
      <c r="O42" s="29">
        <f>((O6*J2)+(B41*J2))/2</f>
        <v>32.8</v>
      </c>
      <c r="P42" s="29">
        <f>((P6*J2)+(B41*J2))/2</f>
        <v>32.6</v>
      </c>
      <c r="Q42" s="29">
        <f>((Q6*J2)+(B41*J2))/2</f>
        <v>32.4</v>
      </c>
      <c r="R42" s="29">
        <f>((R6*J2)+(B41*J2))/2</f>
        <v>32.2</v>
      </c>
      <c r="S42" s="29">
        <f>((S6*J2)+(B41*J2))/2</f>
        <v>32</v>
      </c>
      <c r="T42" s="25"/>
      <c r="U42" s="25"/>
    </row>
    <row r="43" spans="1:21" s="15" customFormat="1" ht="18" customHeight="1">
      <c r="A43" s="37"/>
      <c r="B43" s="34">
        <f>B41+1</f>
        <v>126</v>
      </c>
      <c r="C43" s="20" t="s">
        <v>12</v>
      </c>
      <c r="D43" s="32">
        <f>(B43/D6)*F2</f>
        <v>5.37516</v>
      </c>
      <c r="E43" s="31">
        <f>(B43/E6)*F2</f>
        <v>5.484857142857143</v>
      </c>
      <c r="F43" s="31">
        <f>(B43/F6)*F2</f>
        <v>5.599125</v>
      </c>
      <c r="G43" s="31">
        <f>(B43/G6)*F2</f>
        <v>5.718255319148937</v>
      </c>
      <c r="H43" s="23">
        <f>(B43/H6)*F2</f>
        <v>5.8425652173913045</v>
      </c>
      <c r="I43" s="23">
        <f>(B43/I6)*F2</f>
        <v>5.9723999999999995</v>
      </c>
      <c r="J43" s="23">
        <f>(B43/J6)*F2</f>
        <v>6.108136363636364</v>
      </c>
      <c r="K43" s="23">
        <f>(B43/K6)*F2</f>
        <v>6.250186046511628</v>
      </c>
      <c r="L43" s="23">
        <f>(B43/L6)*F2</f>
        <v>6.399</v>
      </c>
      <c r="M43" s="23">
        <f>(B43/M6)*F2</f>
        <v>6.555073170731707</v>
      </c>
      <c r="N43" s="23">
        <f>(B43/N6)*F2</f>
        <v>6.7189499999999995</v>
      </c>
      <c r="O43" s="23">
        <f>(B43/O6)*F2</f>
        <v>6.891230769230769</v>
      </c>
      <c r="P43" s="23">
        <f>(B43/P6)*F2</f>
        <v>7.072578947368421</v>
      </c>
      <c r="Q43" s="23">
        <f>(B43/Q6)*F2</f>
        <v>7.26372972972973</v>
      </c>
      <c r="R43" s="23">
        <f>(B43/R6)*F2</f>
        <v>7.4655000000000005</v>
      </c>
      <c r="S43" s="23">
        <f>(B43/S6)*F2</f>
        <v>7.6788</v>
      </c>
      <c r="T43" s="17"/>
      <c r="U43" s="17"/>
    </row>
    <row r="44" spans="1:21" s="24" customFormat="1" ht="12" customHeight="1">
      <c r="A44" s="37"/>
      <c r="B44" s="35"/>
      <c r="C44" s="33" t="s">
        <v>27</v>
      </c>
      <c r="D44" s="26">
        <f>((D6*J2)+(B43*J2))/2</f>
        <v>35.2</v>
      </c>
      <c r="E44" s="27">
        <f>((E6*J2)+(B43*J2))/2</f>
        <v>35</v>
      </c>
      <c r="F44" s="27">
        <f>((F6*J2)+(B43*J2))/2</f>
        <v>34.800000000000004</v>
      </c>
      <c r="G44" s="27">
        <f>((G6*J2)+(B43*J2))/2</f>
        <v>34.6</v>
      </c>
      <c r="H44" s="29">
        <f>((H6*J2)+(B43*J2))/2</f>
        <v>34.400000000000006</v>
      </c>
      <c r="I44" s="29">
        <f>((I6*J2)+(B43*J2))/2</f>
        <v>34.2</v>
      </c>
      <c r="J44" s="29">
        <f>((J6*J2)+(B43*J2))/2</f>
        <v>34</v>
      </c>
      <c r="K44" s="29">
        <f>((K6*J2)+(B43*J2))/2</f>
        <v>33.800000000000004</v>
      </c>
      <c r="L44" s="29">
        <f>((L6*J2)+(B43*J2))/2</f>
        <v>33.6</v>
      </c>
      <c r="M44" s="29">
        <f>((M6*J2)+(B43*J2))/2</f>
        <v>33.400000000000006</v>
      </c>
      <c r="N44" s="29">
        <f>((N6*J2)+(B43*J2))/2</f>
        <v>33.2</v>
      </c>
      <c r="O44" s="29">
        <f>((O6*J2)+(B43*J2))/2</f>
        <v>33</v>
      </c>
      <c r="P44" s="29">
        <f>((P6*J2)+(B43*J2))/2</f>
        <v>32.800000000000004</v>
      </c>
      <c r="Q44" s="29">
        <f>((Q6*J2)+(B43*J2))/2</f>
        <v>32.6</v>
      </c>
      <c r="R44" s="29">
        <f>((R6*J2)+(B43*J2))/2</f>
        <v>32.400000000000006</v>
      </c>
      <c r="S44" s="29">
        <f>((S6*J2)+(B43*J2))/2</f>
        <v>32.2</v>
      </c>
      <c r="T44" s="25"/>
      <c r="U44" s="25"/>
    </row>
    <row r="45" spans="1:24" s="15" customFormat="1" ht="18" customHeight="1">
      <c r="A45" s="37"/>
      <c r="B45" s="34">
        <f>B43+1</f>
        <v>127</v>
      </c>
      <c r="C45" s="20" t="s">
        <v>12</v>
      </c>
      <c r="D45" s="32">
        <f>(B45/D6)*F2</f>
        <v>5.41782</v>
      </c>
      <c r="E45" s="31">
        <f>(B45/E6)*F2</f>
        <v>5.528387755102041</v>
      </c>
      <c r="F45" s="31">
        <f>(B45/F6)*F2</f>
        <v>5.643562500000001</v>
      </c>
      <c r="G45" s="31">
        <f>(B45/G6)*F2</f>
        <v>5.76363829787234</v>
      </c>
      <c r="H45" s="31">
        <f>(B45/H6)*F2</f>
        <v>5.888934782608695</v>
      </c>
      <c r="I45" s="23">
        <f>(B45/I6)*F2</f>
        <v>6.0198</v>
      </c>
      <c r="J45" s="23">
        <f>(B45/J6)*F2</f>
        <v>6.156613636363637</v>
      </c>
      <c r="K45" s="23">
        <f>(B45/K6)*F2</f>
        <v>6.2997906976744185</v>
      </c>
      <c r="L45" s="23">
        <f>(B45/L6)*F2</f>
        <v>6.4497857142857145</v>
      </c>
      <c r="M45" s="23">
        <f>(B45/M6)*F2</f>
        <v>6.60709756097561</v>
      </c>
      <c r="N45" s="23">
        <f>(B45/N6)*F2</f>
        <v>6.772275</v>
      </c>
      <c r="O45" s="23">
        <f>(B45/O6)*F2</f>
        <v>6.945923076923077</v>
      </c>
      <c r="P45" s="23">
        <f>(B45/P6)*F2</f>
        <v>7.128710526315789</v>
      </c>
      <c r="Q45" s="23">
        <f>(B45/Q6)*F2</f>
        <v>7.321378378378379</v>
      </c>
      <c r="R45" s="23">
        <f>(B45/R6)*F2</f>
        <v>7.52475</v>
      </c>
      <c r="S45" s="23">
        <f>(B45/S6)*F2</f>
        <v>7.739742857142857</v>
      </c>
      <c r="T45" s="17"/>
      <c r="U45" s="17"/>
      <c r="V45" s="16"/>
      <c r="W45" s="16"/>
      <c r="X45" s="16"/>
    </row>
    <row r="46" spans="1:21" s="24" customFormat="1" ht="12" customHeight="1">
      <c r="A46" s="37"/>
      <c r="B46" s="35"/>
      <c r="C46" s="33" t="s">
        <v>27</v>
      </c>
      <c r="D46" s="26">
        <f>((D6*J2)+(B45*J2))/2</f>
        <v>35.400000000000006</v>
      </c>
      <c r="E46" s="27">
        <f>((E6*J2)+(B45*J2))/2</f>
        <v>35.2</v>
      </c>
      <c r="F46" s="27">
        <f>((F6*J2)+(B45*J2))/2</f>
        <v>35</v>
      </c>
      <c r="G46" s="27">
        <f>((G6*J2)+(B45*J2))/2</f>
        <v>34.800000000000004</v>
      </c>
      <c r="H46" s="27">
        <f>((H6*J2)+(B45*J2))/2</f>
        <v>34.6</v>
      </c>
      <c r="I46" s="29">
        <f>((I6*J2)+(B45*J2))/2</f>
        <v>34.400000000000006</v>
      </c>
      <c r="J46" s="29">
        <f>((J6*J2)+(B45*J2))/2</f>
        <v>34.2</v>
      </c>
      <c r="K46" s="29">
        <f>((K6*J2)+(B45*J2))/2</f>
        <v>34</v>
      </c>
      <c r="L46" s="29">
        <f>((L6*J2)+(B45*J2))/2</f>
        <v>33.800000000000004</v>
      </c>
      <c r="M46" s="29">
        <f>((M6*J2)+(B45*J2))/2</f>
        <v>33.6</v>
      </c>
      <c r="N46" s="29">
        <f>((N6*J2)+(B45*J2))/2</f>
        <v>33.400000000000006</v>
      </c>
      <c r="O46" s="29">
        <f>((O6*J2)+(B45*J2))/2</f>
        <v>33.2</v>
      </c>
      <c r="P46" s="29">
        <f>((P6*J2)+(B45*J2))/2</f>
        <v>33</v>
      </c>
      <c r="Q46" s="29">
        <f>((Q6*J2)+(B45*J2))/2</f>
        <v>32.800000000000004</v>
      </c>
      <c r="R46" s="29">
        <f>((R6*J2)+(B45*J2))/2</f>
        <v>32.6</v>
      </c>
      <c r="S46" s="29">
        <f>((S6*J2)+(B45*J2))/2</f>
        <v>32.400000000000006</v>
      </c>
      <c r="T46" s="25"/>
      <c r="U46" s="25"/>
    </row>
    <row r="47" spans="1:21" s="15" customFormat="1" ht="18" customHeight="1">
      <c r="A47" s="37"/>
      <c r="B47" s="34">
        <f>B45+1</f>
        <v>128</v>
      </c>
      <c r="C47" s="20" t="s">
        <v>12</v>
      </c>
      <c r="D47" s="32">
        <f>(B47/D6)*F2</f>
        <v>5.4604800000000004</v>
      </c>
      <c r="E47" s="31">
        <f>(B47/E6)*F2</f>
        <v>5.571918367346938</v>
      </c>
      <c r="F47" s="31">
        <f>(B47/F6)*F2</f>
        <v>5.688</v>
      </c>
      <c r="G47" s="31">
        <f>(B47/G6)*F2</f>
        <v>5.809021276595745</v>
      </c>
      <c r="H47" s="31">
        <f>(B47/H6)*F2</f>
        <v>5.9353043478260865</v>
      </c>
      <c r="I47" s="31">
        <f>(B47/I6)*F2</f>
        <v>6.067200000000001</v>
      </c>
      <c r="J47" s="23">
        <f>(B47/J6)*F2</f>
        <v>6.205090909090909</v>
      </c>
      <c r="K47" s="23">
        <f>(B47/K6)*F2</f>
        <v>6.349395348837209</v>
      </c>
      <c r="L47" s="23">
        <f>(B47/L6)*F2</f>
        <v>6.500571428571428</v>
      </c>
      <c r="M47" s="23">
        <f>(B47/M6)*F2</f>
        <v>6.659121951219513</v>
      </c>
      <c r="N47" s="23">
        <f>(B47/N6)*F2</f>
        <v>6.8256000000000006</v>
      </c>
      <c r="O47" s="23">
        <f>(B47/O6)*F2</f>
        <v>7.000615384615385</v>
      </c>
      <c r="P47" s="23">
        <f>(B47/P6)*F2</f>
        <v>7.184842105263158</v>
      </c>
      <c r="Q47" s="23">
        <f>(B47/Q6)*F2</f>
        <v>7.3790270270270275</v>
      </c>
      <c r="R47" s="23">
        <f>(B47/R6)*F2</f>
        <v>7.584</v>
      </c>
      <c r="S47" s="23">
        <f>(B47/S6)*F2</f>
        <v>7.800685714285714</v>
      </c>
      <c r="T47" s="17"/>
      <c r="U47" s="17"/>
    </row>
    <row r="48" spans="1:21" s="24" customFormat="1" ht="12" customHeight="1">
      <c r="A48" s="37"/>
      <c r="B48" s="35"/>
      <c r="C48" s="33" t="s">
        <v>27</v>
      </c>
      <c r="D48" s="26">
        <f>((D6*J2)+(B47*J2))/2</f>
        <v>35.6</v>
      </c>
      <c r="E48" s="27">
        <f>((E6*J2)+(B47*J2))/2</f>
        <v>35.400000000000006</v>
      </c>
      <c r="F48" s="27">
        <f>((F6*J2)+(B47*J2))/2</f>
        <v>35.2</v>
      </c>
      <c r="G48" s="27">
        <f>((G6*J2)+(B47*J2))/2</f>
        <v>35</v>
      </c>
      <c r="H48" s="27">
        <f>((H6*J2)+(B47*J2))/2</f>
        <v>34.800000000000004</v>
      </c>
      <c r="I48" s="27">
        <f>((I6*J2)+(B47*J2))/2</f>
        <v>34.6</v>
      </c>
      <c r="J48" s="29">
        <f>((J6*J2)+(B47*J2))/2</f>
        <v>34.400000000000006</v>
      </c>
      <c r="K48" s="29">
        <f>((K6*J2)+(B47*J2))/2</f>
        <v>34.2</v>
      </c>
      <c r="L48" s="29">
        <f>((L6*J2)+(B47*J2))/2</f>
        <v>34</v>
      </c>
      <c r="M48" s="29">
        <f>((M6*J2)+(B47*J2))/2</f>
        <v>33.800000000000004</v>
      </c>
      <c r="N48" s="29">
        <f>((N6*J2)+(B47*J2))/2</f>
        <v>33.6</v>
      </c>
      <c r="O48" s="29">
        <f>((O6*J2)+(B47*J2))/2</f>
        <v>33.400000000000006</v>
      </c>
      <c r="P48" s="29">
        <f>((P6*J2)+(B47*J2))/2</f>
        <v>33.2</v>
      </c>
      <c r="Q48" s="29">
        <f>((Q6*J2)+(B47*J2))/2</f>
        <v>33</v>
      </c>
      <c r="R48" s="29">
        <f>((R6*J2)+(B47*J2))/2</f>
        <v>32.800000000000004</v>
      </c>
      <c r="S48" s="29">
        <f>((S6*J2)+(B47*J2))/2</f>
        <v>32.6</v>
      </c>
      <c r="T48" s="25"/>
      <c r="U48" s="25"/>
    </row>
    <row r="49" spans="1:21" s="15" customFormat="1" ht="18" customHeight="1">
      <c r="A49" s="37"/>
      <c r="B49" s="34">
        <f>B47+1</f>
        <v>129</v>
      </c>
      <c r="C49" s="20" t="s">
        <v>12</v>
      </c>
      <c r="D49" s="32">
        <f>(B49/D6)*F2</f>
        <v>5.50314</v>
      </c>
      <c r="E49" s="31">
        <f>(B49/E6)*F2</f>
        <v>5.615448979591837</v>
      </c>
      <c r="F49" s="31">
        <f>(B49/F6)*F2</f>
        <v>5.7324375</v>
      </c>
      <c r="G49" s="31">
        <f>(B49/G6)*F2</f>
        <v>5.8544042553191495</v>
      </c>
      <c r="H49" s="31">
        <f>(B49/H6)*F2</f>
        <v>5.981673913043478</v>
      </c>
      <c r="I49" s="31">
        <f>(B49/I6)*F2</f>
        <v>6.1146</v>
      </c>
      <c r="J49" s="31">
        <f>(B49/J6)*F2</f>
        <v>6.253568181818181</v>
      </c>
      <c r="K49" s="23">
        <f>(B49/K6)*F2</f>
        <v>6.399</v>
      </c>
      <c r="L49" s="23">
        <f>(B49/L6)*F2</f>
        <v>6.551357142857143</v>
      </c>
      <c r="M49" s="23">
        <f>(B49/M6)*F2</f>
        <v>6.711146341463415</v>
      </c>
      <c r="N49" s="23">
        <f>(B49/N6)*F2</f>
        <v>6.878925000000001</v>
      </c>
      <c r="O49" s="23">
        <f>(B49/O6)*F2</f>
        <v>7.055307692307692</v>
      </c>
      <c r="P49" s="23">
        <f>(B49/P6)*F2</f>
        <v>7.240973684210527</v>
      </c>
      <c r="Q49" s="23">
        <f>(B49/Q6)*F2</f>
        <v>7.436675675675676</v>
      </c>
      <c r="R49" s="23">
        <f>(B49/R6)*F2</f>
        <v>7.64325</v>
      </c>
      <c r="S49" s="23">
        <f>(B49/S6)*F2</f>
        <v>7.861628571428571</v>
      </c>
      <c r="T49" s="17"/>
      <c r="U49" s="17"/>
    </row>
    <row r="50" spans="1:21" s="24" customFormat="1" ht="12" customHeight="1">
      <c r="A50" s="37"/>
      <c r="B50" s="35"/>
      <c r="C50" s="33" t="s">
        <v>27</v>
      </c>
      <c r="D50" s="26">
        <f>((D6*J2)+(B49*J2))/2</f>
        <v>35.8</v>
      </c>
      <c r="E50" s="27">
        <f>((E6*J2)+(B49*J2))/2</f>
        <v>35.6</v>
      </c>
      <c r="F50" s="27">
        <f>((F6*J2)+(B49*J2))/2</f>
        <v>35.400000000000006</v>
      </c>
      <c r="G50" s="27">
        <f>((G6*J2)+(B49*J2))/2</f>
        <v>35.2</v>
      </c>
      <c r="H50" s="27">
        <f>((H6*J2)+(B49*J2))/2</f>
        <v>35</v>
      </c>
      <c r="I50" s="27">
        <f>((I6*J2)+(B49*J2))/2</f>
        <v>34.8</v>
      </c>
      <c r="J50" s="27">
        <f>((J6*J2)+(B49*J2))/2</f>
        <v>34.6</v>
      </c>
      <c r="K50" s="29">
        <f>((K6*J2)+(B49*J2))/2</f>
        <v>34.4</v>
      </c>
      <c r="L50" s="29">
        <f>((L6*J2)+(B49*J2))/2</f>
        <v>34.2</v>
      </c>
      <c r="M50" s="29">
        <f>((M6*J2)+(B49*J2))/2</f>
        <v>34</v>
      </c>
      <c r="N50" s="29">
        <f>((N6*J2)+(B49*J2))/2</f>
        <v>33.8</v>
      </c>
      <c r="O50" s="29">
        <f>((O6*J2)+(B49*J2))/2</f>
        <v>33.6</v>
      </c>
      <c r="P50" s="29">
        <f>((P6*J2)+(B49*J2))/2</f>
        <v>33.4</v>
      </c>
      <c r="Q50" s="29">
        <f>((Q6*J2)+(B49*J2))/2</f>
        <v>33.2</v>
      </c>
      <c r="R50" s="29">
        <f>((R6*J2)+(B49*J2))/2</f>
        <v>33</v>
      </c>
      <c r="S50" s="29">
        <f>((S6*J2)+(B49*J2))/2</f>
        <v>32.8</v>
      </c>
      <c r="T50" s="25"/>
      <c r="U50" s="25"/>
    </row>
    <row r="51" spans="1:21" s="15" customFormat="1" ht="18" customHeight="1">
      <c r="A51" s="37"/>
      <c r="B51" s="34">
        <f>B49+1</f>
        <v>130</v>
      </c>
      <c r="C51" s="20" t="s">
        <v>12</v>
      </c>
      <c r="D51" s="32">
        <f>(B51/D6)*F2</f>
        <v>5.5458</v>
      </c>
      <c r="E51" s="31">
        <f>(B51/E6)*F2</f>
        <v>5.658979591836735</v>
      </c>
      <c r="F51" s="31">
        <f>(B51/F6)*F2</f>
        <v>5.776875</v>
      </c>
      <c r="G51" s="31">
        <f>(B51/G6)*F2</f>
        <v>5.899787234042554</v>
      </c>
      <c r="H51" s="31">
        <f>(B51/H6)*F2</f>
        <v>6.028043478260869</v>
      </c>
      <c r="I51" s="31">
        <f>(B51/I6)*F2</f>
        <v>6.162</v>
      </c>
      <c r="J51" s="31">
        <f>(B51/J6)*F2</f>
        <v>6.302045454545454</v>
      </c>
      <c r="K51" s="31">
        <f>(B51/K6)*F2</f>
        <v>6.448604651162791</v>
      </c>
      <c r="L51" s="23">
        <f>(B51/L6)*F2</f>
        <v>6.602142857142858</v>
      </c>
      <c r="M51" s="23">
        <f>(B51/M6)*F2</f>
        <v>6.7631707317073175</v>
      </c>
      <c r="N51" s="23">
        <f>(B51/N6)*F2</f>
        <v>6.93225</v>
      </c>
      <c r="O51" s="23">
        <f>(B51/O6)*F2</f>
        <v>7.11</v>
      </c>
      <c r="P51" s="23">
        <f>(B51/P6)*F2</f>
        <v>7.297105263157895</v>
      </c>
      <c r="Q51" s="23">
        <f>(B51/Q6)*F2</f>
        <v>7.4943243243243245</v>
      </c>
      <c r="R51" s="23">
        <f>(B51/R6)*F2</f>
        <v>7.702500000000001</v>
      </c>
      <c r="S51" s="23">
        <f>(B51/S6)*F2</f>
        <v>7.922571428571429</v>
      </c>
      <c r="T51" s="17"/>
      <c r="U51" s="17"/>
    </row>
    <row r="52" spans="1:21" s="24" customFormat="1" ht="12" customHeight="1">
      <c r="A52" s="37"/>
      <c r="B52" s="35"/>
      <c r="C52" s="33" t="s">
        <v>27</v>
      </c>
      <c r="D52" s="26">
        <f>((D6*J2)+(B51*J2))/2</f>
        <v>36</v>
      </c>
      <c r="E52" s="27">
        <f>((E6*J2)+(B51*J2))/2</f>
        <v>35.8</v>
      </c>
      <c r="F52" s="27">
        <f>((F6*J2)+(B51*J2))/2</f>
        <v>35.6</v>
      </c>
      <c r="G52" s="27">
        <f>((G6*J2)+(B51*J2))/2</f>
        <v>35.4</v>
      </c>
      <c r="H52" s="27">
        <f>((H6*J2)+(B51*J2))/2</f>
        <v>35.2</v>
      </c>
      <c r="I52" s="27">
        <f>((I6*J2)+(B51*J2))/2</f>
        <v>35</v>
      </c>
      <c r="J52" s="27">
        <f>((J6*J2)+(B51*J2))/2</f>
        <v>34.8</v>
      </c>
      <c r="K52" s="27">
        <f>((K6*J2)+(B51*J2))/2</f>
        <v>34.6</v>
      </c>
      <c r="L52" s="29">
        <f>((L6*J2)+(B51*J2))/2</f>
        <v>34.4</v>
      </c>
      <c r="M52" s="29">
        <f>((M6*J2)+(B51*J2))/2</f>
        <v>34.2</v>
      </c>
      <c r="N52" s="29">
        <f>((N6*J2)+(B51*J2))/2</f>
        <v>34</v>
      </c>
      <c r="O52" s="29">
        <f>((O6*J2)+(B51*J2))/2</f>
        <v>33.8</v>
      </c>
      <c r="P52" s="29">
        <f>((P6*J2)+(B51*J2))/2</f>
        <v>33.6</v>
      </c>
      <c r="Q52" s="29">
        <f>((Q6*J2)+(B51*J2))/2</f>
        <v>33.4</v>
      </c>
      <c r="R52" s="29">
        <f>((R6*J2)+(B51*J2))/2</f>
        <v>33.2</v>
      </c>
      <c r="S52" s="29">
        <f>((S6*J2)+(B51*J2))/2</f>
        <v>33</v>
      </c>
      <c r="T52" s="25"/>
      <c r="U52" s="25"/>
    </row>
    <row r="53" spans="1:21" s="15" customFormat="1" ht="18" customHeight="1">
      <c r="A53" s="37"/>
      <c r="B53" s="34">
        <f>B51+1</f>
        <v>131</v>
      </c>
      <c r="C53" s="20" t="s">
        <v>12</v>
      </c>
      <c r="D53" s="32">
        <f>(B53/D6)*F2</f>
        <v>5.58846</v>
      </c>
      <c r="E53" s="31">
        <f>(B53/E6)*F2</f>
        <v>5.702510204081633</v>
      </c>
      <c r="F53" s="31">
        <f>(B53/F6)*F2</f>
        <v>5.8213124999999994</v>
      </c>
      <c r="G53" s="31">
        <f>(B53/G6)*F2</f>
        <v>5.945170212765957</v>
      </c>
      <c r="H53" s="31">
        <f>(B53/H6)*F2</f>
        <v>6.074413043478262</v>
      </c>
      <c r="I53" s="31">
        <f>(B53/I6)*F2</f>
        <v>6.2094</v>
      </c>
      <c r="J53" s="31">
        <f>(B53/J6)*F2</f>
        <v>6.350522727272727</v>
      </c>
      <c r="K53" s="31">
        <f>(B53/K6)*F2</f>
        <v>6.498209302325582</v>
      </c>
      <c r="L53" s="31">
        <f>(B53/L6)*F2</f>
        <v>6.652928571428571</v>
      </c>
      <c r="M53" s="23">
        <f>(B53/M6)*F2</f>
        <v>6.81519512195122</v>
      </c>
      <c r="N53" s="23">
        <f>(B53/N6)*F2</f>
        <v>6.985575</v>
      </c>
      <c r="O53" s="23">
        <f>(B53/O6)*F2</f>
        <v>7.164692307692308</v>
      </c>
      <c r="P53" s="23">
        <f>(B53/P6)*F2</f>
        <v>7.353236842105263</v>
      </c>
      <c r="Q53" s="23">
        <f>(B53/Q6)*F2</f>
        <v>7.5519729729729725</v>
      </c>
      <c r="R53" s="23">
        <f>(B53/R6)*F2</f>
        <v>7.76175</v>
      </c>
      <c r="S53" s="23">
        <f>(B53/S6)*F2</f>
        <v>7.983514285714286</v>
      </c>
      <c r="T53" s="17"/>
      <c r="U53" s="17"/>
    </row>
    <row r="54" spans="1:21" s="24" customFormat="1" ht="12" customHeight="1">
      <c r="A54" s="37"/>
      <c r="B54" s="35"/>
      <c r="C54" s="33" t="s">
        <v>27</v>
      </c>
      <c r="D54" s="26">
        <f>((D6*J2)+(B53*J2))/2</f>
        <v>36.2</v>
      </c>
      <c r="E54" s="27">
        <f>((E6*J2)+(B53*J2))/2</f>
        <v>36</v>
      </c>
      <c r="F54" s="27">
        <f>((F6*J2)+(B53*J2))/2</f>
        <v>35.800000000000004</v>
      </c>
      <c r="G54" s="27">
        <f>((G6*J2)+(B53*J2))/2</f>
        <v>35.6</v>
      </c>
      <c r="H54" s="27">
        <f>((H6*J2)+(B53*J2))/2</f>
        <v>35.400000000000006</v>
      </c>
      <c r="I54" s="27">
        <f>((I6*J2)+(B53*J2))/2</f>
        <v>35.2</v>
      </c>
      <c r="J54" s="27">
        <f>((J6*J2)+(B53*J2))/2</f>
        <v>35</v>
      </c>
      <c r="K54" s="27">
        <f>((K6*J2)+(B53*J2))/2</f>
        <v>34.800000000000004</v>
      </c>
      <c r="L54" s="27">
        <f>((L6*J2)+(B53*J2))/2</f>
        <v>34.6</v>
      </c>
      <c r="M54" s="29">
        <f>((M6*J2)+(B53*J2))/2</f>
        <v>34.400000000000006</v>
      </c>
      <c r="N54" s="29">
        <f>((N6*J2)+(B53*J2))/2</f>
        <v>34.2</v>
      </c>
      <c r="O54" s="29">
        <f>((O6*J2)+(B53*J2))/2</f>
        <v>34</v>
      </c>
      <c r="P54" s="29">
        <f>((P6*J2)+(B53*J2))/2</f>
        <v>33.800000000000004</v>
      </c>
      <c r="Q54" s="29">
        <f>((Q6*J2)+(B53*J2))/2</f>
        <v>33.6</v>
      </c>
      <c r="R54" s="29">
        <f>((R6*J2)+(B53*J2))/2</f>
        <v>33.400000000000006</v>
      </c>
      <c r="S54" s="29">
        <f>((S6*J2)+(B53*J2))/2</f>
        <v>33.2</v>
      </c>
      <c r="T54" s="25"/>
      <c r="U54" s="25"/>
    </row>
    <row r="55" spans="1:27" s="15" customFormat="1" ht="18" customHeight="1">
      <c r="A55" s="37"/>
      <c r="B55" s="34">
        <f>B53+1</f>
        <v>132</v>
      </c>
      <c r="C55" s="20" t="s">
        <v>12</v>
      </c>
      <c r="D55" s="32">
        <f>(B55/D6)*F2</f>
        <v>5.63112</v>
      </c>
      <c r="E55" s="31">
        <f>(B55/E6)*F2</f>
        <v>5.746040816326531</v>
      </c>
      <c r="F55" s="31">
        <f>(B55/F6)*F2</f>
        <v>5.86575</v>
      </c>
      <c r="G55" s="31">
        <f>(B55/G6)*F2</f>
        <v>5.9905531914893615</v>
      </c>
      <c r="H55" s="31">
        <f>(B55/H6)*F2</f>
        <v>6.120782608695652</v>
      </c>
      <c r="I55" s="31">
        <f>(B55/I6)*F2</f>
        <v>6.256799999999999</v>
      </c>
      <c r="J55" s="31">
        <f>(B55/J6)*F2</f>
        <v>6.399</v>
      </c>
      <c r="K55" s="31">
        <f>(B55/K6)*F2</f>
        <v>6.547813953488372</v>
      </c>
      <c r="L55" s="31">
        <f>(B55/L6)*F2</f>
        <v>6.703714285714286</v>
      </c>
      <c r="M55" s="31">
        <f>(B55/M6)*F2</f>
        <v>6.867219512195122</v>
      </c>
      <c r="N55" s="23">
        <f>(B55/N6)*F2</f>
        <v>7.0389</v>
      </c>
      <c r="O55" s="23">
        <f>(B55/O6)*F2</f>
        <v>7.219384615384615</v>
      </c>
      <c r="P55" s="23">
        <f>(B55/P6)*F2</f>
        <v>7.409368421052632</v>
      </c>
      <c r="Q55" s="23">
        <f>(B55/Q6)*F2</f>
        <v>7.6096216216216215</v>
      </c>
      <c r="R55" s="23">
        <f>(B55/R6)*F2</f>
        <v>7.821</v>
      </c>
      <c r="S55" s="23">
        <f>(B55/S6)*F2</f>
        <v>8.044457142857143</v>
      </c>
      <c r="T55" s="17"/>
      <c r="U55" s="17"/>
      <c r="V55" s="16"/>
      <c r="W55" s="16"/>
      <c r="X55" s="16"/>
      <c r="Y55" s="16"/>
      <c r="Z55" s="16"/>
      <c r="AA55" s="16"/>
    </row>
    <row r="56" spans="1:21" s="24" customFormat="1" ht="12" customHeight="1">
      <c r="A56" s="38"/>
      <c r="B56" s="35"/>
      <c r="C56" s="33" t="s">
        <v>27</v>
      </c>
      <c r="D56" s="26">
        <f>((D6*J2)+(B55*J2))/2</f>
        <v>36.400000000000006</v>
      </c>
      <c r="E56" s="27">
        <f>((E6*J2)+(B55*J2))/2</f>
        <v>36.2</v>
      </c>
      <c r="F56" s="27">
        <f>((F6*J2)+(B55*J2))/2</f>
        <v>36</v>
      </c>
      <c r="G56" s="27">
        <f>((G6*J2)+(B55*J2))/2</f>
        <v>35.800000000000004</v>
      </c>
      <c r="H56" s="27">
        <f>((H6*J2)+(B55*J2))/2</f>
        <v>35.6</v>
      </c>
      <c r="I56" s="27">
        <f>((I6*J2)+(B55*J2))/2</f>
        <v>35.400000000000006</v>
      </c>
      <c r="J56" s="27">
        <f>((J6*J2)+(B55*J2))/2</f>
        <v>35.2</v>
      </c>
      <c r="K56" s="27">
        <f>((K6*J2)+(B55*J2))/2</f>
        <v>35</v>
      </c>
      <c r="L56" s="27">
        <f>((L6*J2)+(B55*J2))/2</f>
        <v>34.800000000000004</v>
      </c>
      <c r="M56" s="27">
        <f>((M6*J2)+(B55*J2))/2</f>
        <v>34.6</v>
      </c>
      <c r="N56" s="29">
        <f>((N6*J2)+(B55*J2))/2</f>
        <v>34.400000000000006</v>
      </c>
      <c r="O56" s="29">
        <f>((O6*J2)+(B55*J2))/2</f>
        <v>34.2</v>
      </c>
      <c r="P56" s="29">
        <f>((P6*J2)+(B55*J2))/2</f>
        <v>34</v>
      </c>
      <c r="Q56" s="29">
        <f>((Q6*J2)+(B55*J2))/2</f>
        <v>33.800000000000004</v>
      </c>
      <c r="R56" s="29">
        <f>((R6*J2)+(B55*J2))/2</f>
        <v>33.6</v>
      </c>
      <c r="S56" s="29">
        <f>((S6*J2)+(B55*J2))/2</f>
        <v>33.400000000000006</v>
      </c>
      <c r="T56" s="25"/>
      <c r="U56" s="25"/>
    </row>
    <row r="57" spans="3:21" ht="10.5"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6"/>
      <c r="U57" s="6"/>
    </row>
    <row r="58" spans="4:21" ht="10.5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4:21" ht="10.5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4:21" ht="10.5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4:21" ht="10.5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4:21" ht="10.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2:21" ht="10.5">
      <c r="B63" s="5"/>
      <c r="C63" s="5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  <c r="Q63" s="3"/>
      <c r="R63" s="3"/>
      <c r="S63" s="3"/>
      <c r="T63" s="2"/>
      <c r="U63" s="2"/>
    </row>
    <row r="64" spans="2:21" ht="10.5">
      <c r="B64" s="5"/>
      <c r="C64" s="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10.5">
      <c r="B65" s="5"/>
      <c r="C65" s="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0.5">
      <c r="B66" s="5"/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</sheetData>
  <mergeCells count="38">
    <mergeCell ref="S2:S3"/>
    <mergeCell ref="M2:N3"/>
    <mergeCell ref="Q2:R3"/>
    <mergeCell ref="J2:J3"/>
    <mergeCell ref="K2:K3"/>
    <mergeCell ref="A1:C3"/>
    <mergeCell ref="O2:O3"/>
    <mergeCell ref="H2:I3"/>
    <mergeCell ref="A5:C6"/>
    <mergeCell ref="D2:E3"/>
    <mergeCell ref="F2:F3"/>
    <mergeCell ref="B17:B18"/>
    <mergeCell ref="B19:B20"/>
    <mergeCell ref="D5:S5"/>
    <mergeCell ref="B7:B8"/>
    <mergeCell ref="B9:B10"/>
    <mergeCell ref="A7:A56"/>
    <mergeCell ref="B55:B56"/>
    <mergeCell ref="B11:B12"/>
    <mergeCell ref="B29:B30"/>
    <mergeCell ref="B31:B32"/>
    <mergeCell ref="B13:B14"/>
    <mergeCell ref="B15:B16"/>
    <mergeCell ref="B21:B22"/>
    <mergeCell ref="B23:B24"/>
    <mergeCell ref="B25:B26"/>
    <mergeCell ref="B27:B28"/>
    <mergeCell ref="B37:B38"/>
    <mergeCell ref="B39:B40"/>
    <mergeCell ref="B41:B42"/>
    <mergeCell ref="B33:B34"/>
    <mergeCell ref="B35:B36"/>
    <mergeCell ref="B51:B52"/>
    <mergeCell ref="B53:B54"/>
    <mergeCell ref="B43:B44"/>
    <mergeCell ref="B45:B46"/>
    <mergeCell ref="B47:B48"/>
    <mergeCell ref="B49:B50"/>
  </mergeCells>
  <printOptions/>
  <pageMargins left="0.1968503937007874" right="0.1968503937007874" top="0.5905511811023623" bottom="0.5905511811023623" header="0.5118110236220472" footer="0.5118110236220472"/>
  <pageSetup orientation="portrait" paperSize="9" r:id="rId2"/>
  <ignoredErrors>
    <ignoredError sqref="D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9"/>
  <sheetViews>
    <sheetView workbookViewId="0" topLeftCell="A1">
      <selection activeCell="E47" sqref="E47"/>
    </sheetView>
  </sheetViews>
  <sheetFormatPr defaultColWidth="9.00390625" defaultRowHeight="13.5"/>
  <cols>
    <col min="2" max="10" width="10.00390625" style="0" customWidth="1"/>
  </cols>
  <sheetData>
    <row r="1" ht="18.75">
      <c r="A1" s="11" t="s">
        <v>6</v>
      </c>
    </row>
    <row r="3" ht="13.5">
      <c r="B3" t="s">
        <v>7</v>
      </c>
    </row>
    <row r="4" ht="13.5">
      <c r="B4" t="s">
        <v>8</v>
      </c>
    </row>
    <row r="6" ht="13.5">
      <c r="C6" t="s">
        <v>9</v>
      </c>
    </row>
    <row r="8" ht="13.5">
      <c r="B8" t="s">
        <v>16</v>
      </c>
    </row>
    <row r="9" ht="13.5">
      <c r="B9" t="s">
        <v>18</v>
      </c>
    </row>
    <row r="11" ht="13.5">
      <c r="C11" t="s">
        <v>19</v>
      </c>
    </row>
    <row r="13" ht="13.5">
      <c r="B13" t="s">
        <v>17</v>
      </c>
    </row>
    <row r="14" ht="13.5">
      <c r="B14" t="s">
        <v>20</v>
      </c>
    </row>
    <row r="18" spans="4:8" s="15" customFormat="1" ht="11.25">
      <c r="D18" s="15" t="s">
        <v>5</v>
      </c>
      <c r="H18" s="15" t="s">
        <v>25</v>
      </c>
    </row>
    <row r="19" s="15" customFormat="1" ht="11.25">
      <c r="H19" s="15" t="s">
        <v>15</v>
      </c>
    </row>
    <row r="20" spans="2:5" s="15" customFormat="1" ht="11.25">
      <c r="B20" s="15" t="s">
        <v>4</v>
      </c>
      <c r="E20" s="15" t="s">
        <v>24</v>
      </c>
    </row>
    <row r="34" s="15" customFormat="1" ht="11.25">
      <c r="C34" s="15" t="s">
        <v>13</v>
      </c>
    </row>
    <row r="35" s="15" customFormat="1" ht="11.25"/>
    <row r="36" s="15" customFormat="1" ht="11.25">
      <c r="B36" s="15" t="s">
        <v>14</v>
      </c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>
      <c r="E45" s="15" t="s">
        <v>33</v>
      </c>
    </row>
    <row r="46" ht="11.25" customHeight="1"/>
    <row r="47" ht="11.25" customHeight="1"/>
    <row r="48" ht="11.25" customHeight="1"/>
    <row r="49" ht="11.25" customHeight="1">
      <c r="B49" s="15" t="s">
        <v>34</v>
      </c>
    </row>
    <row r="50" ht="11.25" customHeight="1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Takahiro Kikuchi</dc:creator>
  <cp:keywords/>
  <dc:description/>
  <cp:lastModifiedBy>Takahiro Kikuchi</cp:lastModifiedBy>
  <cp:lastPrinted>2004-02-08T19:41:56Z</cp:lastPrinted>
  <dcterms:created xsi:type="dcterms:W3CDTF">2004-02-04T03:44:30Z</dcterms:created>
  <dcterms:modified xsi:type="dcterms:W3CDTF">2004-02-09T12:05:27Z</dcterms:modified>
  <cp:category/>
  <cp:version/>
  <cp:contentType/>
  <cp:contentStatus/>
</cp:coreProperties>
</file>